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7" i="1"/>
  <c r="D88" i="1" s="1"/>
  <c r="D85" i="1"/>
  <c r="D86" i="1" s="1"/>
  <c r="D83" i="1"/>
  <c r="D84" i="1" s="1"/>
  <c r="D77" i="1"/>
  <c r="D82" i="1"/>
  <c r="D38" i="1"/>
  <c r="D74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5" i="1"/>
  <c r="D33" i="1"/>
  <c r="D31" i="1"/>
  <c r="D29" i="1"/>
  <c r="D26" i="1"/>
  <c r="D24" i="1"/>
  <c r="D22" i="1"/>
  <c r="D20" i="1"/>
  <c r="D18" i="1"/>
  <c r="D16" i="1"/>
  <c r="D14" i="1"/>
  <c r="D12" i="1"/>
  <c r="D80" i="1"/>
  <c r="D78" i="1"/>
  <c r="D76" i="1"/>
  <c r="D10" i="1"/>
  <c r="D8" i="1"/>
</calcChain>
</file>

<file path=xl/sharedStrings.xml><?xml version="1.0" encoding="utf-8"?>
<sst xmlns="http://schemas.openxmlformats.org/spreadsheetml/2006/main" count="189" uniqueCount="109">
  <si>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</si>
  <si>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</si>
  <si>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</si>
  <si>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</si>
  <si>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</si>
  <si>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</si>
  <si>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</si>
  <si>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</si>
  <si>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</si>
  <si>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01.03.2024 Do 31.03.2024</t>
  </si>
  <si>
    <t>I-GLASS PERICA j.d.o.o.</t>
  </si>
  <si>
    <t>96031623473</t>
  </si>
  <si>
    <t>Zadar</t>
  </si>
  <si>
    <t>- Materijal i dijelovi za tekuće i investicijsko održavanje</t>
  </si>
  <si>
    <t>Ukupno:</t>
  </si>
  <si>
    <t>BLAIĆ d.o.o.</t>
  </si>
  <si>
    <t>95496741798</t>
  </si>
  <si>
    <t>- Ostale naknade troškova zaposlenima</t>
  </si>
  <si>
    <t>- Naknade za prijevoz, za rad na terenu i odvojeni život</t>
  </si>
  <si>
    <t>- Službena putovanja</t>
  </si>
  <si>
    <t>VODOVOD d.o.o.</t>
  </si>
  <si>
    <t>89406825003</t>
  </si>
  <si>
    <t>- Komunalne usluge</t>
  </si>
  <si>
    <t>HP-HRVATSKA POŠTA d.d.</t>
  </si>
  <si>
    <t>87311810356</t>
  </si>
  <si>
    <t>Zagreb</t>
  </si>
  <si>
    <t>- Usluge telefona, pošte i prijevoza</t>
  </si>
  <si>
    <t>FINA (Financijska agencija)</t>
  </si>
  <si>
    <t>85821130368</t>
  </si>
  <si>
    <t>- Računalne usluge</t>
  </si>
  <si>
    <t>ČISTOĆA d.o.o.</t>
  </si>
  <si>
    <t>84923155727</t>
  </si>
  <si>
    <t>UGOSTITELJSKA ŠKOLA</t>
  </si>
  <si>
    <t>82328508097</t>
  </si>
  <si>
    <t>Opatija</t>
  </si>
  <si>
    <t>- Stručno usavršavanje zaposlenika</t>
  </si>
  <si>
    <t>HRVATSKI TELEKOM d.d.</t>
  </si>
  <si>
    <t>81793146560</t>
  </si>
  <si>
    <t>ADRIA TRANSFER, vl. Branimir Klanac</t>
  </si>
  <si>
    <t>79418070747</t>
  </si>
  <si>
    <t>Posedarje</t>
  </si>
  <si>
    <t>ZADAR TEHNIKA d.o.o.</t>
  </si>
  <si>
    <t>77750062239</t>
  </si>
  <si>
    <t>- Zakupnine i najamnine</t>
  </si>
  <si>
    <t>PEVEX d.d.</t>
  </si>
  <si>
    <t>73660371074</t>
  </si>
  <si>
    <t>Sesvete</t>
  </si>
  <si>
    <t>- Sitni inventar i auto gume</t>
  </si>
  <si>
    <t>OPTIMUS LAB d.o.o.</t>
  </si>
  <si>
    <t>71981294715</t>
  </si>
  <si>
    <t>Čakovec</t>
  </si>
  <si>
    <t>AVIA d.o.o.</t>
  </si>
  <si>
    <t>68491266720</t>
  </si>
  <si>
    <t>HRT (Hrvatska radiotelevizija)</t>
  </si>
  <si>
    <t>68419124305</t>
  </si>
  <si>
    <t>- Usluge promidžbe i informiranja</t>
  </si>
  <si>
    <t>GRADSKA KNJIŽNICA</t>
  </si>
  <si>
    <t>59559512621</t>
  </si>
  <si>
    <t>ENO KULTURA d.o.o.</t>
  </si>
  <si>
    <t>57407254496</t>
  </si>
  <si>
    <t>E STORE j.d.o.o.</t>
  </si>
  <si>
    <t>53097723816</t>
  </si>
  <si>
    <t>- Uredski materijal i ostali materijalni rashodi</t>
  </si>
  <si>
    <t>CIKLON d.o.o.</t>
  </si>
  <si>
    <t>52869401719</t>
  </si>
  <si>
    <t>POSLOVNI EDUKATOR ZA SAVJETOVANJE d.o.o.</t>
  </si>
  <si>
    <t>45065170578</t>
  </si>
  <si>
    <t>Kaštel Sućurac</t>
  </si>
  <si>
    <t>MADONNA TRADE d.o.o.</t>
  </si>
  <si>
    <t>39215953840</t>
  </si>
  <si>
    <t>Bibinje</t>
  </si>
  <si>
    <t>- Ostali nespomenuti rashodi poslovanja</t>
  </si>
  <si>
    <t>ŠKOLSKA KNJIGA d.d.</t>
  </si>
  <si>
    <t>38967655335</t>
  </si>
  <si>
    <t>METRO Cash &amp; Carry d.o.o.</t>
  </si>
  <si>
    <t>38016445738</t>
  </si>
  <si>
    <t>- Materijal i sirovine</t>
  </si>
  <si>
    <t>SKROČE BREZA d.o.o, za pogrebne usluge i trgovinu</t>
  </si>
  <si>
    <t>35846893152</t>
  </si>
  <si>
    <t>POREDAK d.o.o.</t>
  </si>
  <si>
    <t>29848171479</t>
  </si>
  <si>
    <t>A1 HRVATSKA d.o.o.</t>
  </si>
  <si>
    <t>29524210204</t>
  </si>
  <si>
    <t>MEDITERAN SECURITY d.o.o. za tjelesnu i tehničku zaštitu</t>
  </si>
  <si>
    <t>25272825447</t>
  </si>
  <si>
    <t>- Ostale usluge</t>
  </si>
  <si>
    <t>ING-ATEST d.o.o.</t>
  </si>
  <si>
    <t>21777333810</t>
  </si>
  <si>
    <t xml:space="preserve">Split </t>
  </si>
  <si>
    <t>- Intelektualne i osobne usluge</t>
  </si>
  <si>
    <t>ADRIATIC INFO d.o.o.</t>
  </si>
  <si>
    <t>18445912889</t>
  </si>
  <si>
    <t>- Usluge tekućeg i investicijskog održavanja</t>
  </si>
  <si>
    <t>KATE, cvjećarsko aranžerski i trgovački obrt, vl. Slavica Popović</t>
  </si>
  <si>
    <t>16483354473</t>
  </si>
  <si>
    <t>Preko</t>
  </si>
  <si>
    <t>REEM ELECTRONIC d.o.o. Zadar</t>
  </si>
  <si>
    <t>09850216602</t>
  </si>
  <si>
    <t>RIJEKA TRANS d.o.o. vp</t>
  </si>
  <si>
    <t>08418011938</t>
  </si>
  <si>
    <t>Kukuljanovo, Rijeka</t>
  </si>
  <si>
    <t>- Energija</t>
  </si>
  <si>
    <t>- Ostali rashodi za zaposlene</t>
  </si>
  <si>
    <t>- Pristojbe i naknade</t>
  </si>
  <si>
    <t>Sveukupno:</t>
  </si>
  <si>
    <t>SPERANZA d.o.o.</t>
  </si>
  <si>
    <t>56831241098</t>
  </si>
  <si>
    <t>- Plaće za redovan rad (ukupan iznos bez bolovanja na teret HZZO)</t>
  </si>
  <si>
    <t>-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</si>
</sst>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tabSelected="1" zoomScaleNormal="100" workbookViewId="0">
      <selection activeCell="C78" sqref="C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22.85</v>
      </c>
      <c r="E7" s="10">
        <v>3224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22.85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12</v>
      </c>
      <c r="D9" s="18">
        <v>605.15</v>
      </c>
      <c r="E9" s="10">
        <v>3224</v>
      </c>
      <c r="F9" s="27" t="s">
        <v>13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605.15</v>
      </c>
      <c r="E10" s="24"/>
      <c r="F10" s="26"/>
    </row>
    <row r="11" spans="1:6" x14ac:dyDescent="0.25">
      <c r="A11" s="9" t="s">
        <v>20</v>
      </c>
      <c r="B11" s="14" t="s">
        <v>21</v>
      </c>
      <c r="C11" s="10" t="s">
        <v>12</v>
      </c>
      <c r="D11" s="18">
        <v>532.73</v>
      </c>
      <c r="E11" s="10">
        <v>3234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532.73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28.6</v>
      </c>
      <c r="E13" s="10">
        <v>3231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28.6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25</v>
      </c>
      <c r="D15" s="18">
        <v>3.57</v>
      </c>
      <c r="E15" s="10">
        <v>3238</v>
      </c>
      <c r="F15" s="27" t="s">
        <v>29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3.57</v>
      </c>
      <c r="E16" s="24"/>
      <c r="F16" s="26"/>
    </row>
    <row r="17" spans="1:6" x14ac:dyDescent="0.25">
      <c r="A17" s="9" t="s">
        <v>30</v>
      </c>
      <c r="B17" s="14" t="s">
        <v>31</v>
      </c>
      <c r="C17" s="10" t="s">
        <v>12</v>
      </c>
      <c r="D17" s="18">
        <v>259.44</v>
      </c>
      <c r="E17" s="10">
        <v>3234</v>
      </c>
      <c r="F17" s="27" t="s">
        <v>22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259.44</v>
      </c>
      <c r="E18" s="24"/>
      <c r="F18" s="26"/>
    </row>
    <row r="19" spans="1:6" x14ac:dyDescent="0.25">
      <c r="A19" s="9" t="s">
        <v>32</v>
      </c>
      <c r="B19" s="14" t="s">
        <v>33</v>
      </c>
      <c r="C19" s="10" t="s">
        <v>34</v>
      </c>
      <c r="D19" s="18">
        <v>225</v>
      </c>
      <c r="E19" s="10">
        <v>3213</v>
      </c>
      <c r="F19" s="27" t="s">
        <v>35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225</v>
      </c>
      <c r="E20" s="24"/>
      <c r="F20" s="26"/>
    </row>
    <row r="21" spans="1:6" x14ac:dyDescent="0.25">
      <c r="A21" s="9" t="s">
        <v>36</v>
      </c>
      <c r="B21" s="14" t="s">
        <v>37</v>
      </c>
      <c r="C21" s="10" t="s">
        <v>25</v>
      </c>
      <c r="D21" s="18">
        <v>98.44</v>
      </c>
      <c r="E21" s="10">
        <v>3231</v>
      </c>
      <c r="F21" s="27" t="s">
        <v>26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98.44</v>
      </c>
      <c r="E22" s="24"/>
      <c r="F22" s="26"/>
    </row>
    <row r="23" spans="1:6" x14ac:dyDescent="0.25">
      <c r="A23" s="9" t="s">
        <v>38</v>
      </c>
      <c r="B23" s="14" t="s">
        <v>39</v>
      </c>
      <c r="C23" s="10" t="s">
        <v>40</v>
      </c>
      <c r="D23" s="18">
        <v>1764.85</v>
      </c>
      <c r="E23" s="10">
        <v>3231</v>
      </c>
      <c r="F23" s="27" t="s">
        <v>26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1764.85</v>
      </c>
      <c r="E24" s="24"/>
      <c r="F24" s="26"/>
    </row>
    <row r="25" spans="1:6" x14ac:dyDescent="0.25">
      <c r="A25" s="9" t="s">
        <v>41</v>
      </c>
      <c r="B25" s="14" t="s">
        <v>42</v>
      </c>
      <c r="C25" s="10" t="s">
        <v>12</v>
      </c>
      <c r="D25" s="18">
        <v>294.06</v>
      </c>
      <c r="E25" s="10">
        <v>3235</v>
      </c>
      <c r="F25" s="27" t="s">
        <v>43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294.06</v>
      </c>
      <c r="E26" s="24"/>
      <c r="F26" s="26"/>
    </row>
    <row r="27" spans="1:6" x14ac:dyDescent="0.25">
      <c r="A27" s="9" t="s">
        <v>44</v>
      </c>
      <c r="B27" s="14" t="s">
        <v>45</v>
      </c>
      <c r="C27" s="10" t="s">
        <v>46</v>
      </c>
      <c r="D27" s="18">
        <v>1039.5899999999999</v>
      </c>
      <c r="E27" s="10">
        <v>3224</v>
      </c>
      <c r="F27" s="27" t="s">
        <v>13</v>
      </c>
    </row>
    <row r="28" spans="1:6" x14ac:dyDescent="0.25">
      <c r="A28" s="9"/>
      <c r="B28" s="14"/>
      <c r="C28" s="10"/>
      <c r="D28" s="18">
        <v>221.25</v>
      </c>
      <c r="E28" s="10">
        <v>3225</v>
      </c>
      <c r="F28" s="28" t="s">
        <v>47</v>
      </c>
    </row>
    <row r="29" spans="1:6" ht="27" customHeight="1" thickBot="1" x14ac:dyDescent="0.3">
      <c r="A29" s="22" t="s">
        <v>14</v>
      </c>
      <c r="B29" s="23"/>
      <c r="C29" s="24"/>
      <c r="D29" s="25">
        <f>SUM(D27:D28)</f>
        <v>1260.8399999999999</v>
      </c>
      <c r="E29" s="24"/>
      <c r="F29" s="26"/>
    </row>
    <row r="30" spans="1:6" x14ac:dyDescent="0.25">
      <c r="A30" s="9" t="s">
        <v>48</v>
      </c>
      <c r="B30" s="14" t="s">
        <v>49</v>
      </c>
      <c r="C30" s="10" t="s">
        <v>50</v>
      </c>
      <c r="D30" s="18">
        <v>382.5</v>
      </c>
      <c r="E30" s="10">
        <v>3238</v>
      </c>
      <c r="F30" s="27" t="s">
        <v>29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382.5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12</v>
      </c>
      <c r="D32" s="18">
        <v>70</v>
      </c>
      <c r="E32" s="10">
        <v>3231</v>
      </c>
      <c r="F32" s="27" t="s">
        <v>26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70</v>
      </c>
      <c r="E33" s="24"/>
      <c r="F33" s="26"/>
    </row>
    <row r="34" spans="1:6" x14ac:dyDescent="0.25">
      <c r="A34" s="9" t="s">
        <v>53</v>
      </c>
      <c r="B34" s="14" t="s">
        <v>54</v>
      </c>
      <c r="C34" s="10" t="s">
        <v>25</v>
      </c>
      <c r="D34" s="18">
        <v>21.24</v>
      </c>
      <c r="E34" s="10">
        <v>3233</v>
      </c>
      <c r="F34" s="27" t="s">
        <v>55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21.24</v>
      </c>
      <c r="E35" s="24"/>
      <c r="F35" s="26"/>
    </row>
    <row r="36" spans="1:6" x14ac:dyDescent="0.25">
      <c r="A36" s="9" t="s">
        <v>105</v>
      </c>
      <c r="B36" s="14" t="s">
        <v>106</v>
      </c>
      <c r="C36" s="10" t="s">
        <v>25</v>
      </c>
      <c r="D36" s="18">
        <v>230</v>
      </c>
      <c r="E36" s="10">
        <v>3211</v>
      </c>
      <c r="F36" s="27" t="s">
        <v>19</v>
      </c>
    </row>
    <row r="37" spans="1:6" x14ac:dyDescent="0.25">
      <c r="A37" s="9"/>
      <c r="B37" s="14"/>
      <c r="C37" s="10"/>
      <c r="D37" s="18">
        <v>30</v>
      </c>
      <c r="E37" s="10">
        <v>3213</v>
      </c>
      <c r="F37" s="28" t="s">
        <v>35</v>
      </c>
    </row>
    <row r="38" spans="1:6" ht="27" customHeight="1" thickBot="1" x14ac:dyDescent="0.3">
      <c r="A38" s="22" t="s">
        <v>14</v>
      </c>
      <c r="B38" s="23"/>
      <c r="C38" s="24"/>
      <c r="D38" s="25">
        <f>SUM(D36:D37)</f>
        <v>260</v>
      </c>
      <c r="E38" s="24"/>
      <c r="F38" s="26"/>
    </row>
    <row r="39" spans="1:6" x14ac:dyDescent="0.25">
      <c r="A39" s="9" t="s">
        <v>56</v>
      </c>
      <c r="B39" s="14" t="s">
        <v>57</v>
      </c>
      <c r="C39" s="10" t="s">
        <v>12</v>
      </c>
      <c r="D39" s="18">
        <v>67.69</v>
      </c>
      <c r="E39" s="10">
        <v>3238</v>
      </c>
      <c r="F39" s="27" t="s">
        <v>29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67.69</v>
      </c>
      <c r="E40" s="24"/>
      <c r="F40" s="26"/>
    </row>
    <row r="41" spans="1:6" x14ac:dyDescent="0.25">
      <c r="A41" s="9" t="s">
        <v>58</v>
      </c>
      <c r="B41" s="14" t="s">
        <v>59</v>
      </c>
      <c r="C41" s="10" t="s">
        <v>25</v>
      </c>
      <c r="D41" s="18">
        <v>1250</v>
      </c>
      <c r="E41" s="10">
        <v>3213</v>
      </c>
      <c r="F41" s="27" t="s">
        <v>35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1250</v>
      </c>
      <c r="E42" s="24"/>
      <c r="F42" s="26"/>
    </row>
    <row r="43" spans="1:6" x14ac:dyDescent="0.25">
      <c r="A43" s="9" t="s">
        <v>60</v>
      </c>
      <c r="B43" s="14" t="s">
        <v>61</v>
      </c>
      <c r="C43" s="10" t="s">
        <v>12</v>
      </c>
      <c r="D43" s="18">
        <v>261.5</v>
      </c>
      <c r="E43" s="10">
        <v>3221</v>
      </c>
      <c r="F43" s="27" t="s">
        <v>62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261.5</v>
      </c>
      <c r="E44" s="24"/>
      <c r="F44" s="26"/>
    </row>
    <row r="45" spans="1:6" x14ac:dyDescent="0.25">
      <c r="A45" s="9" t="s">
        <v>63</v>
      </c>
      <c r="B45" s="14" t="s">
        <v>64</v>
      </c>
      <c r="C45" s="10" t="s">
        <v>12</v>
      </c>
      <c r="D45" s="18">
        <v>47.5</v>
      </c>
      <c r="E45" s="10">
        <v>3234</v>
      </c>
      <c r="F45" s="27" t="s">
        <v>22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47.5</v>
      </c>
      <c r="E46" s="24"/>
      <c r="F46" s="26"/>
    </row>
    <row r="47" spans="1:6" x14ac:dyDescent="0.25">
      <c r="A47" s="9" t="s">
        <v>65</v>
      </c>
      <c r="B47" s="14" t="s">
        <v>66</v>
      </c>
      <c r="C47" s="10" t="s">
        <v>67</v>
      </c>
      <c r="D47" s="18">
        <v>282.14999999999998</v>
      </c>
      <c r="E47" s="10">
        <v>3213</v>
      </c>
      <c r="F47" s="27" t="s">
        <v>35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282.14999999999998</v>
      </c>
      <c r="E48" s="24"/>
      <c r="F48" s="26"/>
    </row>
    <row r="49" spans="1:6" x14ac:dyDescent="0.25">
      <c r="A49" s="9" t="s">
        <v>68</v>
      </c>
      <c r="B49" s="14" t="s">
        <v>69</v>
      </c>
      <c r="C49" s="10" t="s">
        <v>70</v>
      </c>
      <c r="D49" s="18">
        <v>70</v>
      </c>
      <c r="E49" s="10">
        <v>3299</v>
      </c>
      <c r="F49" s="27" t="s">
        <v>71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70</v>
      </c>
      <c r="E50" s="24"/>
      <c r="F50" s="26"/>
    </row>
    <row r="51" spans="1:6" x14ac:dyDescent="0.25">
      <c r="A51" s="9" t="s">
        <v>72</v>
      </c>
      <c r="B51" s="14" t="s">
        <v>73</v>
      </c>
      <c r="C51" s="10" t="s">
        <v>25</v>
      </c>
      <c r="D51" s="18">
        <v>27</v>
      </c>
      <c r="E51" s="10">
        <v>3221</v>
      </c>
      <c r="F51" s="27" t="s">
        <v>62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27</v>
      </c>
      <c r="E52" s="24"/>
      <c r="F52" s="26"/>
    </row>
    <row r="53" spans="1:6" x14ac:dyDescent="0.25">
      <c r="A53" s="9" t="s">
        <v>74</v>
      </c>
      <c r="B53" s="14" t="s">
        <v>75</v>
      </c>
      <c r="C53" s="10" t="s">
        <v>25</v>
      </c>
      <c r="D53" s="18">
        <v>5767.75</v>
      </c>
      <c r="E53" s="10">
        <v>3222</v>
      </c>
      <c r="F53" s="27" t="s">
        <v>76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5767.75</v>
      </c>
      <c r="E54" s="24"/>
      <c r="F54" s="26"/>
    </row>
    <row r="55" spans="1:6" x14ac:dyDescent="0.25">
      <c r="A55" s="9" t="s">
        <v>77</v>
      </c>
      <c r="B55" s="14" t="s">
        <v>78</v>
      </c>
      <c r="C55" s="10" t="s">
        <v>12</v>
      </c>
      <c r="D55" s="18">
        <v>67</v>
      </c>
      <c r="E55" s="10">
        <v>3299</v>
      </c>
      <c r="F55" s="27" t="s">
        <v>71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67</v>
      </c>
      <c r="E56" s="24"/>
      <c r="F56" s="26"/>
    </row>
    <row r="57" spans="1:6" x14ac:dyDescent="0.25">
      <c r="A57" s="9" t="s">
        <v>79</v>
      </c>
      <c r="B57" s="14" t="s">
        <v>80</v>
      </c>
      <c r="C57" s="10" t="s">
        <v>12</v>
      </c>
      <c r="D57" s="18">
        <v>110</v>
      </c>
      <c r="E57" s="10">
        <v>3234</v>
      </c>
      <c r="F57" s="27" t="s">
        <v>22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110</v>
      </c>
      <c r="E58" s="24"/>
      <c r="F58" s="26"/>
    </row>
    <row r="59" spans="1:6" x14ac:dyDescent="0.25">
      <c r="A59" s="9" t="s">
        <v>81</v>
      </c>
      <c r="B59" s="14" t="s">
        <v>82</v>
      </c>
      <c r="C59" s="10" t="s">
        <v>25</v>
      </c>
      <c r="D59" s="18">
        <v>388.99</v>
      </c>
      <c r="E59" s="10">
        <v>3231</v>
      </c>
      <c r="F59" s="27" t="s">
        <v>26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388.99</v>
      </c>
      <c r="E60" s="24"/>
      <c r="F60" s="26"/>
    </row>
    <row r="61" spans="1:6" x14ac:dyDescent="0.25">
      <c r="A61" s="9" t="s">
        <v>83</v>
      </c>
      <c r="B61" s="14" t="s">
        <v>84</v>
      </c>
      <c r="C61" s="10" t="s">
        <v>12</v>
      </c>
      <c r="D61" s="18">
        <v>162.5</v>
      </c>
      <c r="E61" s="10">
        <v>3239</v>
      </c>
      <c r="F61" s="27" t="s">
        <v>85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162.5</v>
      </c>
      <c r="E62" s="24"/>
      <c r="F62" s="26"/>
    </row>
    <row r="63" spans="1:6" x14ac:dyDescent="0.25">
      <c r="A63" s="9" t="s">
        <v>86</v>
      </c>
      <c r="B63" s="14" t="s">
        <v>87</v>
      </c>
      <c r="C63" s="10" t="s">
        <v>88</v>
      </c>
      <c r="D63" s="18">
        <v>855.1</v>
      </c>
      <c r="E63" s="10">
        <v>3237</v>
      </c>
      <c r="F63" s="27" t="s">
        <v>89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855.1</v>
      </c>
      <c r="E64" s="24"/>
      <c r="F64" s="26"/>
    </row>
    <row r="65" spans="1:6" x14ac:dyDescent="0.25">
      <c r="A65" s="9" t="s">
        <v>90</v>
      </c>
      <c r="B65" s="14" t="s">
        <v>91</v>
      </c>
      <c r="C65" s="10" t="s">
        <v>12</v>
      </c>
      <c r="D65" s="18">
        <v>56.25</v>
      </c>
      <c r="E65" s="10">
        <v>3232</v>
      </c>
      <c r="F65" s="27" t="s">
        <v>92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56.25</v>
      </c>
      <c r="E66" s="24"/>
      <c r="F66" s="26"/>
    </row>
    <row r="67" spans="1:6" x14ac:dyDescent="0.25">
      <c r="A67" s="9" t="s">
        <v>93</v>
      </c>
      <c r="B67" s="14" t="s">
        <v>94</v>
      </c>
      <c r="C67" s="10" t="s">
        <v>95</v>
      </c>
      <c r="D67" s="18">
        <v>60</v>
      </c>
      <c r="E67" s="10">
        <v>3299</v>
      </c>
      <c r="F67" s="27" t="s">
        <v>71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60</v>
      </c>
      <c r="E68" s="24"/>
      <c r="F68" s="26"/>
    </row>
    <row r="69" spans="1:6" x14ac:dyDescent="0.25">
      <c r="A69" s="9" t="s">
        <v>96</v>
      </c>
      <c r="B69" s="14" t="s">
        <v>97</v>
      </c>
      <c r="C69" s="10" t="s">
        <v>12</v>
      </c>
      <c r="D69" s="18">
        <v>300</v>
      </c>
      <c r="E69" s="10">
        <v>3235</v>
      </c>
      <c r="F69" s="27" t="s">
        <v>43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300</v>
      </c>
      <c r="E70" s="24"/>
      <c r="F70" s="26"/>
    </row>
    <row r="71" spans="1:6" x14ac:dyDescent="0.25">
      <c r="A71" s="9" t="s">
        <v>98</v>
      </c>
      <c r="B71" s="14" t="s">
        <v>99</v>
      </c>
      <c r="C71" s="10" t="s">
        <v>100</v>
      </c>
      <c r="D71" s="18">
        <v>12150</v>
      </c>
      <c r="E71" s="10">
        <v>3223</v>
      </c>
      <c r="F71" s="27" t="s">
        <v>101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12150</v>
      </c>
      <c r="E72" s="24"/>
      <c r="F72" s="26"/>
    </row>
    <row r="73" spans="1:6" x14ac:dyDescent="0.25">
      <c r="A73" s="9"/>
      <c r="B73" s="14"/>
      <c r="C73" s="10"/>
      <c r="D73" s="18">
        <v>129.06</v>
      </c>
      <c r="E73" s="10">
        <v>3299</v>
      </c>
      <c r="F73" s="27" t="s">
        <v>71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129.06</v>
      </c>
      <c r="E74" s="24"/>
      <c r="F74" s="26"/>
    </row>
    <row r="75" spans="1:6" x14ac:dyDescent="0.25">
      <c r="A75" s="9"/>
      <c r="B75" s="14"/>
      <c r="C75" s="10"/>
      <c r="D75" s="18">
        <v>123</v>
      </c>
      <c r="E75" s="10">
        <v>3214</v>
      </c>
      <c r="F75" s="27" t="s">
        <v>17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123</v>
      </c>
      <c r="E76" s="24"/>
      <c r="F76" s="26"/>
    </row>
    <row r="77" spans="1:6" x14ac:dyDescent="0.25">
      <c r="A77" s="9"/>
      <c r="B77" s="14"/>
      <c r="C77" s="10"/>
      <c r="D77" s="18">
        <f>3040.98+158.14+19.2</f>
        <v>3218.3199999999997</v>
      </c>
      <c r="E77" s="10">
        <v>3212</v>
      </c>
      <c r="F77" s="27" t="s">
        <v>18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3218.3199999999997</v>
      </c>
      <c r="E78" s="24"/>
      <c r="F78" s="26"/>
    </row>
    <row r="79" spans="1:6" x14ac:dyDescent="0.25">
      <c r="A79" s="9"/>
      <c r="B79" s="14"/>
      <c r="C79" s="10"/>
      <c r="D79" s="18">
        <v>3338.54</v>
      </c>
      <c r="E79" s="10">
        <v>3211</v>
      </c>
      <c r="F79" s="27" t="s">
        <v>19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3338.54</v>
      </c>
      <c r="E80" s="24"/>
      <c r="F80" s="26"/>
    </row>
    <row r="81" spans="1:6" x14ac:dyDescent="0.25">
      <c r="A81" s="9"/>
      <c r="B81" s="14"/>
      <c r="C81" s="10"/>
      <c r="D81" s="18">
        <v>168</v>
      </c>
      <c r="E81" s="10">
        <v>3295</v>
      </c>
      <c r="F81" s="34" t="s">
        <v>103</v>
      </c>
    </row>
    <row r="82" spans="1:6" ht="27" customHeight="1" thickBot="1" x14ac:dyDescent="0.3">
      <c r="A82" s="22" t="s">
        <v>14</v>
      </c>
      <c r="B82" s="23"/>
      <c r="C82" s="24"/>
      <c r="D82" s="25">
        <f>D81</f>
        <v>168</v>
      </c>
      <c r="E82" s="24"/>
      <c r="F82" s="26"/>
    </row>
    <row r="83" spans="1:6" x14ac:dyDescent="0.25">
      <c r="A83" s="9"/>
      <c r="B83" s="14"/>
      <c r="C83" s="10"/>
      <c r="D83" s="18">
        <f>1782.48+456.41+121360.77</f>
        <v>123599.66</v>
      </c>
      <c r="E83" s="10">
        <v>3111</v>
      </c>
      <c r="F83" s="34" t="s">
        <v>107</v>
      </c>
    </row>
    <row r="84" spans="1:6" ht="27" customHeight="1" thickBot="1" x14ac:dyDescent="0.3">
      <c r="A84" s="22" t="s">
        <v>14</v>
      </c>
      <c r="B84" s="23"/>
      <c r="C84" s="24"/>
      <c r="D84" s="25">
        <f>D83</f>
        <v>123599.66</v>
      </c>
      <c r="E84" s="24"/>
      <c r="F84" s="26"/>
    </row>
    <row r="85" spans="1:6" x14ac:dyDescent="0.25">
      <c r="A85" s="9"/>
      <c r="B85" s="14"/>
      <c r="C85" s="10"/>
      <c r="D85" s="18">
        <f>500+7100+3182.77</f>
        <v>10782.77</v>
      </c>
      <c r="E85" s="10">
        <v>3121</v>
      </c>
      <c r="F85" s="34" t="s">
        <v>102</v>
      </c>
    </row>
    <row r="86" spans="1:6" ht="27" customHeight="1" thickBot="1" x14ac:dyDescent="0.3">
      <c r="A86" s="22" t="s">
        <v>14</v>
      </c>
      <c r="B86" s="23"/>
      <c r="C86" s="24"/>
      <c r="D86" s="25">
        <f>D85</f>
        <v>10782.77</v>
      </c>
      <c r="E86" s="24"/>
      <c r="F86" s="26"/>
    </row>
    <row r="87" spans="1:6" x14ac:dyDescent="0.25">
      <c r="A87" s="9"/>
      <c r="B87" s="14"/>
      <c r="C87" s="10"/>
      <c r="D87" s="18">
        <f>294.12+75.31+20024.56</f>
        <v>20393.990000000002</v>
      </c>
      <c r="E87" s="10">
        <v>3132</v>
      </c>
      <c r="F87" s="34" t="s">
        <v>108</v>
      </c>
    </row>
    <row r="88" spans="1:6" ht="27" customHeight="1" thickBot="1" x14ac:dyDescent="0.3">
      <c r="A88" s="22" t="s">
        <v>14</v>
      </c>
      <c r="B88" s="23"/>
      <c r="C88" s="24"/>
      <c r="D88" s="25">
        <f>D87</f>
        <v>20393.990000000002</v>
      </c>
      <c r="E88" s="24"/>
      <c r="F88" s="26"/>
    </row>
    <row r="89" spans="1:6" ht="15.75" thickBot="1" x14ac:dyDescent="0.3">
      <c r="A89" s="29" t="s">
        <v>104</v>
      </c>
      <c r="B89" s="30"/>
      <c r="C89" s="31"/>
      <c r="D89" s="32">
        <f>SUM(D8,D10,D76,D78,D80,D12,D14,D16,D18,D20,D22,D24,D26,D29,D31,D33,D35,D38,D40,D42,D44,D46,D48,D50,D52,D54,D56,D58,D60,D62,D64,D66,D68,D70,D72,D74,)+D82+D84+D86+D88</f>
        <v>189506.03999999998</v>
      </c>
      <c r="E89" s="31"/>
      <c r="F89" s="33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scale="37" orientation="portrait" horizontalDpi="300" verticalDpi="300" r:id="rId1"/>
  <ignoredErrors>
    <ignoredError sqref="B7:B10 B11:B72" numberStoredAsText="1"/>
    <ignoredError sqref="D77:D8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2024-04-10T07:30:17Z</cp:lastPrinted>
  <dcterms:created xsi:type="dcterms:W3CDTF">2024-03-05T11:42:46Z</dcterms:created>
  <dcterms:modified xsi:type="dcterms:W3CDTF">2024-04-10T08:35:24Z</dcterms:modified>
</cp:coreProperties>
</file>