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ja\Desktop\Poslovanje\Javna objava informacija o trošenju sredstava\2024\"/>
    </mc:Choice>
  </mc:AlternateContent>
  <bookViews>
    <workbookView xWindow="0" yWindow="0" windowWidth="28800" windowHeight="13005"/>
  </bookViews>
  <sheets>
    <sheet name="JavnaObjava" sheetId="1" r:id="rId1"/>
  </sheets>
  <definedNames>
    <definedName name="_xlnm.Print_Area" localSheetId="0">JavnaObjava!$A$1:$F$63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D63" i="1"/>
  <c r="D54" i="1" l="1"/>
  <c r="D59" i="1" l="1"/>
  <c r="D60" i="1" s="1"/>
  <c r="D40" i="1"/>
  <c r="D30" i="1"/>
  <c r="D28" i="1"/>
  <c r="D57" i="1"/>
  <c r="D58" i="1" s="1"/>
  <c r="D61" i="1"/>
  <c r="D62" i="1" s="1"/>
  <c r="D56" i="1"/>
  <c r="D50" i="1" l="1"/>
  <c r="D48" i="1"/>
  <c r="D46" i="1"/>
  <c r="D44" i="1"/>
  <c r="D42" i="1"/>
  <c r="D38" i="1"/>
  <c r="D36" i="1"/>
  <c r="D34" i="1"/>
  <c r="D32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<sst xmlns="http://schemas.openxmlformats.org/spreadsheetml/2006/main" count="139" uniqueCount="82">
  <si>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</si>
  <si>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</si>
  <si>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</si>
  <si>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</si>
  <si>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</si>
  <si>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</si>
  <si>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</si>
  <si>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HOTELIJERSKO TURISTIČKA I UGOSTITELJSKA ŠKOLA_x000D_
Antuna Gustava Matoša 40_x000D_
Zadar_x000D_
Tel: +385(23)335295   Fax: +385(23)333173_x000D_
OIB: 91757782000_x000D_
Mail: racunovodstvo.htus@gmail.com_x000D_
IBAN: HR4424020061800013007</t>
  </si>
  <si>
    <t xml:space="preserve">Odgovorna Osoba: Radić Škara Diana_x000D_
     </t>
  </si>
  <si>
    <t>Isplata Sredstava Za Razdoblje: 01.04.2024 Do 30.04.2024</t>
  </si>
  <si>
    <t>- Ostale naknade troškova zaposlenima</t>
  </si>
  <si>
    <t>Ukupno:</t>
  </si>
  <si>
    <t>- Naknade za prijevoz, za rad na terenu i odvojeni život</t>
  </si>
  <si>
    <t>IN REBUS d.o.o.</t>
  </si>
  <si>
    <t>91591564577</t>
  </si>
  <si>
    <t>Zagreb</t>
  </si>
  <si>
    <t>- Računalne usluge</t>
  </si>
  <si>
    <t>VODOVOD d.o.o.</t>
  </si>
  <si>
    <t>89406825003</t>
  </si>
  <si>
    <t>Zadar</t>
  </si>
  <si>
    <t>- Komunalne usluge</t>
  </si>
  <si>
    <t>HP-HRVATSKA POŠTA d.d.</t>
  </si>
  <si>
    <t>87311810356</t>
  </si>
  <si>
    <t>- Usluge telefona, pošte i prijevoza</t>
  </si>
  <si>
    <t>ČISTOĆA d.o.o.</t>
  </si>
  <si>
    <t>84923155727</t>
  </si>
  <si>
    <t>HRVATSKI TELEKOM d.d.</t>
  </si>
  <si>
    <t>81793146560</t>
  </si>
  <si>
    <t>ZADAR TEHNIKA d.o.o.</t>
  </si>
  <si>
    <t>77750062239</t>
  </si>
  <si>
    <t>- Zakupnine i najamnine</t>
  </si>
  <si>
    <t>PEVEX d.d.</t>
  </si>
  <si>
    <t>73660371074</t>
  </si>
  <si>
    <t>Sesvete</t>
  </si>
  <si>
    <t>- Materijal i dijelovi za tekuće i investicijsko održavanje</t>
  </si>
  <si>
    <t>OPTIMUS LAB d.o.o.</t>
  </si>
  <si>
    <t>71981294715</t>
  </si>
  <si>
    <t>Čakovec</t>
  </si>
  <si>
    <t>HRVATSKI SAVEZ UČENIČKIH ZADRUGA</t>
  </si>
  <si>
    <t>45052309127</t>
  </si>
  <si>
    <t>- Ostali nespomenuti rashodi poslovanja</t>
  </si>
  <si>
    <t>Ž.I.R. komerc d.o.o.</t>
  </si>
  <si>
    <t>38998363985</t>
  </si>
  <si>
    <t>METRO Cash &amp; Carry d.o.o.</t>
  </si>
  <si>
    <t>38016445738</t>
  </si>
  <si>
    <t>- Uredski materijal i ostali materijalni rashodi</t>
  </si>
  <si>
    <t>MRKVA d.o.o.</t>
  </si>
  <si>
    <t>36701397657</t>
  </si>
  <si>
    <t>POREDAK d.o.o.</t>
  </si>
  <si>
    <t>29848171479</t>
  </si>
  <si>
    <t>A1 HRVATSKA d.o.o.</t>
  </si>
  <si>
    <t>29524210204</t>
  </si>
  <si>
    <t>HRVATSKE VODE</t>
  </si>
  <si>
    <t>28921383001</t>
  </si>
  <si>
    <t>MEDITERAN SECURITY d.o.o. za tjelesnu i tehničku zaštitu</t>
  </si>
  <si>
    <t>25272825447</t>
  </si>
  <si>
    <t>- Ostale usluge</t>
  </si>
  <si>
    <t>TAPESS d.o.o.</t>
  </si>
  <si>
    <t>22248533094</t>
  </si>
  <si>
    <t>10384020588</t>
  </si>
  <si>
    <t>J.J. Strossmayera 1</t>
  </si>
  <si>
    <t>LUMINOR HOTEL COLLECTION d.o.o.</t>
  </si>
  <si>
    <t>09353509178</t>
  </si>
  <si>
    <t>- Službena putovanja</t>
  </si>
  <si>
    <t>- Doprinosi za obvezno zdravstveno osiguranje</t>
  </si>
  <si>
    <t>Sveukupno:</t>
  </si>
  <si>
    <t>Kastav</t>
  </si>
  <si>
    <t>- Plaće za redovan rad (ukupan iznos bez bolovanja na teret HZZO)</t>
  </si>
  <si>
    <t>LORENA, vl. Marica Pestić</t>
  </si>
  <si>
    <t>- Službena, radna i zaštitna odjeća i obuća</t>
  </si>
  <si>
    <t>KOPITARNA ZAGREB d.o.o.</t>
  </si>
  <si>
    <t>25843074154</t>
  </si>
  <si>
    <t>RODEA d.o.o.</t>
  </si>
  <si>
    <t>Split</t>
  </si>
  <si>
    <t>39398465484</t>
  </si>
  <si>
    <t>SPERANZA d.o.o. travel agency</t>
  </si>
  <si>
    <t>56831241098</t>
  </si>
  <si>
    <t>ADRIA TRANSFER, vl. Branimir Klanac</t>
  </si>
  <si>
    <t>79418070747</t>
  </si>
  <si>
    <t>Posedarje</t>
  </si>
  <si>
    <t>DRŽAVNI PRORAČUN</t>
  </si>
  <si>
    <t>18683136487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</si>
</sst>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1" fillId="0" borderId="6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1"/>
  <sheetViews>
    <sheetView tabSelected="1" topLeftCell="A10" zoomScaleNormal="100" workbookViewId="0">
      <selection activeCell="C10" sqref="C1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13</v>
      </c>
      <c r="B7" s="14" t="s">
        <v>14</v>
      </c>
      <c r="C7" s="10" t="s">
        <v>15</v>
      </c>
      <c r="D7" s="18">
        <v>132.63999999999999</v>
      </c>
      <c r="E7" s="10">
        <v>3238</v>
      </c>
      <c r="F7" s="26" t="s">
        <v>16</v>
      </c>
    </row>
    <row r="8" spans="1:6" ht="27" customHeight="1" thickBot="1" x14ac:dyDescent="0.3">
      <c r="A8" s="21" t="s">
        <v>11</v>
      </c>
      <c r="B8" s="22"/>
      <c r="C8" s="23"/>
      <c r="D8" s="24">
        <f>SUM(D7:D7)</f>
        <v>132.63999999999999</v>
      </c>
      <c r="E8" s="23"/>
      <c r="F8" s="25"/>
    </row>
    <row r="9" spans="1:6" x14ac:dyDescent="0.25">
      <c r="A9" s="9" t="s">
        <v>17</v>
      </c>
      <c r="B9" s="14" t="s">
        <v>18</v>
      </c>
      <c r="C9" s="10" t="s">
        <v>19</v>
      </c>
      <c r="D9" s="18">
        <v>308.66000000000003</v>
      </c>
      <c r="E9" s="10">
        <v>3234</v>
      </c>
      <c r="F9" s="26" t="s">
        <v>20</v>
      </c>
    </row>
    <row r="10" spans="1:6" ht="27" customHeight="1" thickBot="1" x14ac:dyDescent="0.3">
      <c r="A10" s="21" t="s">
        <v>11</v>
      </c>
      <c r="B10" s="22"/>
      <c r="C10" s="23"/>
      <c r="D10" s="24">
        <f>SUM(D9:D9)</f>
        <v>308.66000000000003</v>
      </c>
      <c r="E10" s="23"/>
      <c r="F10" s="25"/>
    </row>
    <row r="11" spans="1:6" x14ac:dyDescent="0.25">
      <c r="A11" s="9" t="s">
        <v>21</v>
      </c>
      <c r="B11" s="14" t="s">
        <v>22</v>
      </c>
      <c r="C11" s="10" t="s">
        <v>15</v>
      </c>
      <c r="D11" s="18">
        <v>20.54</v>
      </c>
      <c r="E11" s="10">
        <v>3231</v>
      </c>
      <c r="F11" s="26" t="s">
        <v>23</v>
      </c>
    </row>
    <row r="12" spans="1:6" ht="27" customHeight="1" thickBot="1" x14ac:dyDescent="0.3">
      <c r="A12" s="21" t="s">
        <v>11</v>
      </c>
      <c r="B12" s="22"/>
      <c r="C12" s="23"/>
      <c r="D12" s="24">
        <f>SUM(D11:D11)</f>
        <v>20.54</v>
      </c>
      <c r="E12" s="23"/>
      <c r="F12" s="25"/>
    </row>
    <row r="13" spans="1:6" x14ac:dyDescent="0.25">
      <c r="A13" s="9" t="s">
        <v>24</v>
      </c>
      <c r="B13" s="14" t="s">
        <v>25</v>
      </c>
      <c r="C13" s="10" t="s">
        <v>19</v>
      </c>
      <c r="D13" s="18">
        <v>129.72</v>
      </c>
      <c r="E13" s="10">
        <v>3234</v>
      </c>
      <c r="F13" s="26" t="s">
        <v>20</v>
      </c>
    </row>
    <row r="14" spans="1:6" ht="27" customHeight="1" thickBot="1" x14ac:dyDescent="0.3">
      <c r="A14" s="21" t="s">
        <v>11</v>
      </c>
      <c r="B14" s="22"/>
      <c r="C14" s="23"/>
      <c r="D14" s="24">
        <f>SUM(D13:D13)</f>
        <v>129.72</v>
      </c>
      <c r="E14" s="23"/>
      <c r="F14" s="25"/>
    </row>
    <row r="15" spans="1:6" x14ac:dyDescent="0.25">
      <c r="A15" s="9" t="s">
        <v>26</v>
      </c>
      <c r="B15" s="14" t="s">
        <v>27</v>
      </c>
      <c r="C15" s="10" t="s">
        <v>15</v>
      </c>
      <c r="D15" s="18">
        <v>53.61</v>
      </c>
      <c r="E15" s="10">
        <v>3231</v>
      </c>
      <c r="F15" s="26" t="s">
        <v>23</v>
      </c>
    </row>
    <row r="16" spans="1:6" ht="27" customHeight="1" thickBot="1" x14ac:dyDescent="0.3">
      <c r="A16" s="21" t="s">
        <v>11</v>
      </c>
      <c r="B16" s="22"/>
      <c r="C16" s="23"/>
      <c r="D16" s="24">
        <f>SUM(D15:D15)</f>
        <v>53.61</v>
      </c>
      <c r="E16" s="23"/>
      <c r="F16" s="25"/>
    </row>
    <row r="17" spans="1:6" x14ac:dyDescent="0.25">
      <c r="A17" s="9" t="s">
        <v>28</v>
      </c>
      <c r="B17" s="14" t="s">
        <v>29</v>
      </c>
      <c r="C17" s="10" t="s">
        <v>19</v>
      </c>
      <c r="D17" s="18">
        <v>96.81</v>
      </c>
      <c r="E17" s="10">
        <v>3235</v>
      </c>
      <c r="F17" s="26" t="s">
        <v>30</v>
      </c>
    </row>
    <row r="18" spans="1:6" ht="27" customHeight="1" thickBot="1" x14ac:dyDescent="0.3">
      <c r="A18" s="21" t="s">
        <v>11</v>
      </c>
      <c r="B18" s="22"/>
      <c r="C18" s="23"/>
      <c r="D18" s="24">
        <f>SUM(D17:D17)</f>
        <v>96.81</v>
      </c>
      <c r="E18" s="23"/>
      <c r="F18" s="25"/>
    </row>
    <row r="19" spans="1:6" x14ac:dyDescent="0.25">
      <c r="A19" s="9" t="s">
        <v>31</v>
      </c>
      <c r="B19" s="14" t="s">
        <v>32</v>
      </c>
      <c r="C19" s="10" t="s">
        <v>33</v>
      </c>
      <c r="D19" s="18">
        <v>43.8</v>
      </c>
      <c r="E19" s="10">
        <v>3224</v>
      </c>
      <c r="F19" s="26" t="s">
        <v>34</v>
      </c>
    </row>
    <row r="20" spans="1:6" ht="27" customHeight="1" thickBot="1" x14ac:dyDescent="0.3">
      <c r="A20" s="21" t="s">
        <v>11</v>
      </c>
      <c r="B20" s="22"/>
      <c r="C20" s="23"/>
      <c r="D20" s="24">
        <f>SUM(D19:D19)</f>
        <v>43.8</v>
      </c>
      <c r="E20" s="23"/>
      <c r="F20" s="25"/>
    </row>
    <row r="21" spans="1:6" x14ac:dyDescent="0.25">
      <c r="A21" s="9" t="s">
        <v>35</v>
      </c>
      <c r="B21" s="14" t="s">
        <v>36</v>
      </c>
      <c r="C21" s="10" t="s">
        <v>37</v>
      </c>
      <c r="D21" s="18">
        <v>127.5</v>
      </c>
      <c r="E21" s="10">
        <v>3238</v>
      </c>
      <c r="F21" s="26" t="s">
        <v>16</v>
      </c>
    </row>
    <row r="22" spans="1:6" ht="27" customHeight="1" thickBot="1" x14ac:dyDescent="0.3">
      <c r="A22" s="21" t="s">
        <v>11</v>
      </c>
      <c r="B22" s="22"/>
      <c r="C22" s="23"/>
      <c r="D22" s="24">
        <f>SUM(D21:D21)</f>
        <v>127.5</v>
      </c>
      <c r="E22" s="23"/>
      <c r="F22" s="25"/>
    </row>
    <row r="23" spans="1:6" x14ac:dyDescent="0.25">
      <c r="A23" s="9" t="s">
        <v>38</v>
      </c>
      <c r="B23" s="14" t="s">
        <v>39</v>
      </c>
      <c r="C23" s="10" t="s">
        <v>15</v>
      </c>
      <c r="D23" s="18">
        <v>25</v>
      </c>
      <c r="E23" s="10">
        <v>3299</v>
      </c>
      <c r="F23" s="26" t="s">
        <v>40</v>
      </c>
    </row>
    <row r="24" spans="1:6" ht="27" customHeight="1" thickBot="1" x14ac:dyDescent="0.3">
      <c r="A24" s="21" t="s">
        <v>11</v>
      </c>
      <c r="B24" s="22"/>
      <c r="C24" s="23"/>
      <c r="D24" s="24">
        <f>SUM(D23:D23)</f>
        <v>25</v>
      </c>
      <c r="E24" s="23"/>
      <c r="F24" s="25"/>
    </row>
    <row r="25" spans="1:6" x14ac:dyDescent="0.25">
      <c r="A25" s="9" t="s">
        <v>41</v>
      </c>
      <c r="B25" s="14" t="s">
        <v>42</v>
      </c>
      <c r="C25" s="10" t="s">
        <v>19</v>
      </c>
      <c r="D25" s="18">
        <v>109.8</v>
      </c>
      <c r="E25" s="10">
        <v>3224</v>
      </c>
      <c r="F25" s="26" t="s">
        <v>34</v>
      </c>
    </row>
    <row r="26" spans="1:6" ht="27" customHeight="1" thickBot="1" x14ac:dyDescent="0.3">
      <c r="A26" s="21" t="s">
        <v>11</v>
      </c>
      <c r="B26" s="22"/>
      <c r="C26" s="23"/>
      <c r="D26" s="24">
        <f>SUM(D25:D25)</f>
        <v>109.8</v>
      </c>
      <c r="E26" s="23"/>
      <c r="F26" s="25"/>
    </row>
    <row r="27" spans="1:6" x14ac:dyDescent="0.25">
      <c r="A27" s="9" t="s">
        <v>70</v>
      </c>
      <c r="B27" s="14" t="s">
        <v>71</v>
      </c>
      <c r="C27" s="10" t="s">
        <v>15</v>
      </c>
      <c r="D27" s="18">
        <v>85.45</v>
      </c>
      <c r="E27" s="10">
        <v>3227</v>
      </c>
      <c r="F27" s="26" t="s">
        <v>69</v>
      </c>
    </row>
    <row r="28" spans="1:6" ht="27" customHeight="1" thickBot="1" x14ac:dyDescent="0.3">
      <c r="A28" s="21" t="s">
        <v>11</v>
      </c>
      <c r="B28" s="22"/>
      <c r="C28" s="23"/>
      <c r="D28" s="24">
        <f>SUM(D27:D27)</f>
        <v>85.45</v>
      </c>
      <c r="E28" s="23"/>
      <c r="F28" s="25"/>
    </row>
    <row r="29" spans="1:6" x14ac:dyDescent="0.25">
      <c r="A29" s="9" t="s">
        <v>72</v>
      </c>
      <c r="B29" s="14" t="s">
        <v>74</v>
      </c>
      <c r="C29" s="10" t="s">
        <v>73</v>
      </c>
      <c r="D29" s="18">
        <v>300</v>
      </c>
      <c r="E29" s="10">
        <v>3227</v>
      </c>
      <c r="F29" s="26" t="s">
        <v>69</v>
      </c>
    </row>
    <row r="30" spans="1:6" ht="27" customHeight="1" thickBot="1" x14ac:dyDescent="0.3">
      <c r="A30" s="21" t="s">
        <v>11</v>
      </c>
      <c r="B30" s="22"/>
      <c r="C30" s="23"/>
      <c r="D30" s="24">
        <f>D29</f>
        <v>300</v>
      </c>
      <c r="E30" s="23"/>
      <c r="F30" s="25"/>
    </row>
    <row r="31" spans="1:6" x14ac:dyDescent="0.25">
      <c r="A31" s="9" t="s">
        <v>43</v>
      </c>
      <c r="B31" s="14" t="s">
        <v>44</v>
      </c>
      <c r="C31" s="10" t="s">
        <v>15</v>
      </c>
      <c r="D31" s="18">
        <v>76.03</v>
      </c>
      <c r="E31" s="10">
        <v>3221</v>
      </c>
      <c r="F31" s="26" t="s">
        <v>45</v>
      </c>
    </row>
    <row r="32" spans="1:6" ht="27" customHeight="1" thickBot="1" x14ac:dyDescent="0.3">
      <c r="A32" s="21" t="s">
        <v>11</v>
      </c>
      <c r="B32" s="22"/>
      <c r="C32" s="23"/>
      <c r="D32" s="24">
        <f>SUM(D31:D31)</f>
        <v>76.03</v>
      </c>
      <c r="E32" s="23"/>
      <c r="F32" s="25"/>
    </row>
    <row r="33" spans="1:6" x14ac:dyDescent="0.25">
      <c r="A33" s="9" t="s">
        <v>46</v>
      </c>
      <c r="B33" s="14" t="s">
        <v>47</v>
      </c>
      <c r="C33" s="10" t="s">
        <v>19</v>
      </c>
      <c r="D33" s="18">
        <v>1550</v>
      </c>
      <c r="E33" s="10">
        <v>3231</v>
      </c>
      <c r="F33" s="26" t="s">
        <v>23</v>
      </c>
    </row>
    <row r="34" spans="1:6" ht="27" customHeight="1" thickBot="1" x14ac:dyDescent="0.3">
      <c r="A34" s="21" t="s">
        <v>11</v>
      </c>
      <c r="B34" s="22"/>
      <c r="C34" s="23"/>
      <c r="D34" s="24">
        <f>SUM(D33:D33)</f>
        <v>1550</v>
      </c>
      <c r="E34" s="23"/>
      <c r="F34" s="25"/>
    </row>
    <row r="35" spans="1:6" x14ac:dyDescent="0.25">
      <c r="A35" s="9" t="s">
        <v>48</v>
      </c>
      <c r="B35" s="14" t="s">
        <v>49</v>
      </c>
      <c r="C35" s="10" t="s">
        <v>19</v>
      </c>
      <c r="D35" s="18">
        <v>122.5</v>
      </c>
      <c r="E35" s="10">
        <v>3234</v>
      </c>
      <c r="F35" s="26" t="s">
        <v>20</v>
      </c>
    </row>
    <row r="36" spans="1:6" ht="27" customHeight="1" thickBot="1" x14ac:dyDescent="0.3">
      <c r="A36" s="21" t="s">
        <v>11</v>
      </c>
      <c r="B36" s="22"/>
      <c r="C36" s="23"/>
      <c r="D36" s="24">
        <f>SUM(D35:D35)</f>
        <v>122.5</v>
      </c>
      <c r="E36" s="23"/>
      <c r="F36" s="25"/>
    </row>
    <row r="37" spans="1:6" x14ac:dyDescent="0.25">
      <c r="A37" s="9" t="s">
        <v>50</v>
      </c>
      <c r="B37" s="14" t="s">
        <v>51</v>
      </c>
      <c r="C37" s="10" t="s">
        <v>15</v>
      </c>
      <c r="D37" s="18">
        <v>187.14</v>
      </c>
      <c r="E37" s="10">
        <v>3231</v>
      </c>
      <c r="F37" s="26" t="s">
        <v>23</v>
      </c>
    </row>
    <row r="38" spans="1:6" ht="27" customHeight="1" thickBot="1" x14ac:dyDescent="0.3">
      <c r="A38" s="21" t="s">
        <v>11</v>
      </c>
      <c r="B38" s="22"/>
      <c r="C38" s="23"/>
      <c r="D38" s="24">
        <f>SUM(D37:D37)</f>
        <v>187.14</v>
      </c>
      <c r="E38" s="23"/>
      <c r="F38" s="25"/>
    </row>
    <row r="39" spans="1:6" x14ac:dyDescent="0.25">
      <c r="A39" s="9" t="s">
        <v>75</v>
      </c>
      <c r="B39" s="14" t="s">
        <v>76</v>
      </c>
      <c r="C39" s="10" t="s">
        <v>15</v>
      </c>
      <c r="D39" s="18">
        <v>75</v>
      </c>
      <c r="E39" s="10">
        <v>3231</v>
      </c>
      <c r="F39" s="26" t="s">
        <v>23</v>
      </c>
    </row>
    <row r="40" spans="1:6" ht="27" customHeight="1" thickBot="1" x14ac:dyDescent="0.3">
      <c r="A40" s="21" t="s">
        <v>11</v>
      </c>
      <c r="B40" s="22"/>
      <c r="C40" s="23"/>
      <c r="D40" s="24">
        <f>SUM(D39:D39)</f>
        <v>75</v>
      </c>
      <c r="E40" s="23"/>
      <c r="F40" s="25"/>
    </row>
    <row r="41" spans="1:6" x14ac:dyDescent="0.25">
      <c r="A41" s="9" t="s">
        <v>52</v>
      </c>
      <c r="B41" s="14" t="s">
        <v>53</v>
      </c>
      <c r="C41" s="10" t="s">
        <v>19</v>
      </c>
      <c r="D41" s="18">
        <v>513.53</v>
      </c>
      <c r="E41" s="10">
        <v>3234</v>
      </c>
      <c r="F41" s="26" t="s">
        <v>20</v>
      </c>
    </row>
    <row r="42" spans="1:6" ht="27" customHeight="1" thickBot="1" x14ac:dyDescent="0.3">
      <c r="A42" s="21" t="s">
        <v>11</v>
      </c>
      <c r="B42" s="22"/>
      <c r="C42" s="23"/>
      <c r="D42" s="24">
        <f>SUM(D41:D41)</f>
        <v>513.53</v>
      </c>
      <c r="E42" s="23"/>
      <c r="F42" s="25"/>
    </row>
    <row r="43" spans="1:6" x14ac:dyDescent="0.25">
      <c r="A43" s="9" t="s">
        <v>54</v>
      </c>
      <c r="B43" s="14" t="s">
        <v>55</v>
      </c>
      <c r="C43" s="10" t="s">
        <v>19</v>
      </c>
      <c r="D43" s="18">
        <v>81.25</v>
      </c>
      <c r="E43" s="10">
        <v>3239</v>
      </c>
      <c r="F43" s="26" t="s">
        <v>56</v>
      </c>
    </row>
    <row r="44" spans="1:6" ht="27" customHeight="1" thickBot="1" x14ac:dyDescent="0.3">
      <c r="A44" s="21" t="s">
        <v>11</v>
      </c>
      <c r="B44" s="22"/>
      <c r="C44" s="23"/>
      <c r="D44" s="24">
        <f>SUM(D43:D43)</f>
        <v>81.25</v>
      </c>
      <c r="E44" s="23"/>
      <c r="F44" s="25"/>
    </row>
    <row r="45" spans="1:6" x14ac:dyDescent="0.25">
      <c r="A45" s="9" t="s">
        <v>57</v>
      </c>
      <c r="B45" s="14" t="s">
        <v>58</v>
      </c>
      <c r="C45" s="10" t="s">
        <v>66</v>
      </c>
      <c r="D45" s="18">
        <v>135</v>
      </c>
      <c r="E45" s="10">
        <v>3221</v>
      </c>
      <c r="F45" s="26" t="s">
        <v>45</v>
      </c>
    </row>
    <row r="46" spans="1:6" ht="27" customHeight="1" thickBot="1" x14ac:dyDescent="0.3">
      <c r="A46" s="21" t="s">
        <v>11</v>
      </c>
      <c r="B46" s="22"/>
      <c r="C46" s="23"/>
      <c r="D46" s="24">
        <f>SUM(D45:D45)</f>
        <v>135</v>
      </c>
      <c r="E46" s="23"/>
      <c r="F46" s="25"/>
    </row>
    <row r="47" spans="1:6" x14ac:dyDescent="0.25">
      <c r="A47" s="9" t="s">
        <v>68</v>
      </c>
      <c r="B47" s="14" t="s">
        <v>59</v>
      </c>
      <c r="C47" s="10" t="s">
        <v>60</v>
      </c>
      <c r="D47" s="18">
        <v>320</v>
      </c>
      <c r="E47" s="10">
        <v>3299</v>
      </c>
      <c r="F47" s="26" t="s">
        <v>40</v>
      </c>
    </row>
    <row r="48" spans="1:6" ht="27" customHeight="1" thickBot="1" x14ac:dyDescent="0.3">
      <c r="A48" s="21" t="s">
        <v>11</v>
      </c>
      <c r="B48" s="22"/>
      <c r="C48" s="23"/>
      <c r="D48" s="24">
        <f>SUM(D47:D47)</f>
        <v>320</v>
      </c>
      <c r="E48" s="23"/>
      <c r="F48" s="25"/>
    </row>
    <row r="49" spans="1:6" x14ac:dyDescent="0.25">
      <c r="A49" s="9" t="s">
        <v>61</v>
      </c>
      <c r="B49" s="14" t="s">
        <v>62</v>
      </c>
      <c r="C49" s="10" t="s">
        <v>15</v>
      </c>
      <c r="D49" s="18">
        <v>715.23</v>
      </c>
      <c r="E49" s="10">
        <v>3211</v>
      </c>
      <c r="F49" s="26" t="s">
        <v>63</v>
      </c>
    </row>
    <row r="50" spans="1:6" ht="27" customHeight="1" thickBot="1" x14ac:dyDescent="0.3">
      <c r="A50" s="21" t="s">
        <v>11</v>
      </c>
      <c r="B50" s="22"/>
      <c r="C50" s="23"/>
      <c r="D50" s="24">
        <f>SUM(D49:D49)</f>
        <v>715.23</v>
      </c>
      <c r="E50" s="23"/>
      <c r="F50" s="25"/>
    </row>
    <row r="51" spans="1:6" x14ac:dyDescent="0.25">
      <c r="A51" s="9" t="s">
        <v>77</v>
      </c>
      <c r="B51" s="14" t="s">
        <v>78</v>
      </c>
      <c r="C51" s="10" t="s">
        <v>79</v>
      </c>
      <c r="D51" s="18">
        <v>1538.55</v>
      </c>
      <c r="E51" s="10">
        <v>3231</v>
      </c>
      <c r="F51" s="26" t="s">
        <v>23</v>
      </c>
    </row>
    <row r="52" spans="1:6" ht="27" customHeight="1" thickBot="1" x14ac:dyDescent="0.3">
      <c r="A52" s="21" t="s">
        <v>11</v>
      </c>
      <c r="B52" s="22"/>
      <c r="C52" s="23"/>
      <c r="D52" s="24">
        <f>D51</f>
        <v>1538.55</v>
      </c>
      <c r="E52" s="23"/>
      <c r="F52" s="25"/>
    </row>
    <row r="53" spans="1:6" x14ac:dyDescent="0.25">
      <c r="A53" s="9" t="s">
        <v>80</v>
      </c>
      <c r="B53" s="14" t="s">
        <v>81</v>
      </c>
      <c r="C53" s="10" t="s">
        <v>15</v>
      </c>
      <c r="D53" s="18">
        <v>19.91</v>
      </c>
      <c r="E53" s="10">
        <v>3299</v>
      </c>
      <c r="F53" s="26" t="s">
        <v>40</v>
      </c>
    </row>
    <row r="54" spans="1:6" ht="27" customHeight="1" thickBot="1" x14ac:dyDescent="0.3">
      <c r="A54" s="21" t="s">
        <v>11</v>
      </c>
      <c r="B54" s="22"/>
      <c r="C54" s="23"/>
      <c r="D54" s="24">
        <f>D53</f>
        <v>19.91</v>
      </c>
      <c r="E54" s="23"/>
      <c r="F54" s="25"/>
    </row>
    <row r="55" spans="1:6" x14ac:dyDescent="0.25">
      <c r="A55" s="9"/>
      <c r="B55" s="14"/>
      <c r="C55" s="10"/>
      <c r="D55" s="18">
        <v>30</v>
      </c>
      <c r="E55" s="10">
        <v>3214</v>
      </c>
      <c r="F55" s="26" t="s">
        <v>10</v>
      </c>
    </row>
    <row r="56" spans="1:6" ht="27" customHeight="1" thickBot="1" x14ac:dyDescent="0.3">
      <c r="A56" s="21" t="s">
        <v>11</v>
      </c>
      <c r="B56" s="22"/>
      <c r="C56" s="23"/>
      <c r="D56" s="24">
        <f>SUM(D55:D55)</f>
        <v>30</v>
      </c>
      <c r="E56" s="23"/>
      <c r="F56" s="25"/>
    </row>
    <row r="57" spans="1:6" x14ac:dyDescent="0.25">
      <c r="A57" s="9"/>
      <c r="B57" s="14"/>
      <c r="C57" s="10"/>
      <c r="D57" s="18">
        <f>3319.79+151.16+27.2</f>
        <v>3498.1499999999996</v>
      </c>
      <c r="E57" s="10">
        <v>3212</v>
      </c>
      <c r="F57" s="26" t="s">
        <v>12</v>
      </c>
    </row>
    <row r="58" spans="1:6" ht="27" customHeight="1" thickBot="1" x14ac:dyDescent="0.3">
      <c r="A58" s="21" t="s">
        <v>11</v>
      </c>
      <c r="B58" s="22"/>
      <c r="C58" s="23"/>
      <c r="D58" s="24">
        <f>SUM(D57:D57)</f>
        <v>3498.1499999999996</v>
      </c>
      <c r="E58" s="23"/>
      <c r="F58" s="25"/>
    </row>
    <row r="59" spans="1:6" x14ac:dyDescent="0.25">
      <c r="A59" s="9"/>
      <c r="B59" s="14"/>
      <c r="C59" s="10"/>
      <c r="D59" s="18">
        <f>1782.48+456.41+166362.94</f>
        <v>168601.83000000002</v>
      </c>
      <c r="E59" s="10">
        <v>3111</v>
      </c>
      <c r="F59" s="32" t="s">
        <v>67</v>
      </c>
    </row>
    <row r="60" spans="1:6" ht="27" customHeight="1" thickBot="1" x14ac:dyDescent="0.3">
      <c r="A60" s="21" t="s">
        <v>11</v>
      </c>
      <c r="B60" s="22"/>
      <c r="C60" s="23"/>
      <c r="D60" s="24">
        <f>D59</f>
        <v>168601.83000000002</v>
      </c>
      <c r="E60" s="23"/>
      <c r="F60" s="25"/>
    </row>
    <row r="61" spans="1:6" x14ac:dyDescent="0.25">
      <c r="A61" s="9"/>
      <c r="B61" s="14"/>
      <c r="C61" s="10"/>
      <c r="D61" s="18">
        <f>294.12+75.31</f>
        <v>369.43</v>
      </c>
      <c r="E61" s="10">
        <v>3132</v>
      </c>
      <c r="F61" s="32" t="s">
        <v>64</v>
      </c>
    </row>
    <row r="62" spans="1:6" ht="15.75" thickBot="1" x14ac:dyDescent="0.3">
      <c r="A62" s="21" t="s">
        <v>11</v>
      </c>
      <c r="B62" s="22"/>
      <c r="C62" s="23"/>
      <c r="D62" s="24">
        <f>D61</f>
        <v>369.43</v>
      </c>
      <c r="E62" s="23"/>
      <c r="F62" s="25"/>
    </row>
    <row r="63" spans="1:6" ht="15.75" thickBot="1" x14ac:dyDescent="0.3">
      <c r="A63" s="27" t="s">
        <v>65</v>
      </c>
      <c r="B63" s="28"/>
      <c r="C63" s="29"/>
      <c r="D63" s="30">
        <f>+D8+D10+D12+D14+D16+D18+D20+D22+D24+D26+D32+D34+D36+D38+D42+D44+D46+D48+D50+D56+D58+D60+D62+D28+D30+D40+D54+D52</f>
        <v>179267.08000000002</v>
      </c>
      <c r="E63" s="29"/>
      <c r="F63" s="31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scale="42" orientation="portrait" r:id="rId1"/>
  <ignoredErrors>
    <ignoredError sqref="B41:B51 B7:B29 B31:B39 B53" numberStoredAsText="1"/>
    <ignoredError sqref="D57:D58 D59 D60 D61 D6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Racunovodja</cp:lastModifiedBy>
  <cp:lastPrinted>2025-01-09T09:48:12Z</cp:lastPrinted>
  <dcterms:created xsi:type="dcterms:W3CDTF">2024-03-05T11:42:46Z</dcterms:created>
  <dcterms:modified xsi:type="dcterms:W3CDTF">2025-01-09T09:48:23Z</dcterms:modified>
</cp:coreProperties>
</file>