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unovodja\Desktop\"/>
    </mc:Choice>
  </mc:AlternateContent>
  <bookViews>
    <workbookView xWindow="0" yWindow="0" windowWidth="28800" windowHeight="13005"/>
  </bookViews>
  <sheets>
    <sheet name="JavnaObjava" sheetId="1" r:id="rId1"/>
  </sheets>
  <definedNames>
    <definedName name="_xlnm.Print_Area" localSheetId="0">JavnaObjava!$A$1:$G$102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8" i="1" l="1"/>
  <c r="D90" i="1" l="1"/>
  <c r="D95" i="1"/>
  <c r="D94" i="1"/>
  <c r="D101" i="1" s="1"/>
  <c r="D88" i="1" l="1"/>
  <c r="D86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4" i="1"/>
  <c r="D31" i="1"/>
  <c r="D29" i="1"/>
  <c r="D26" i="1"/>
  <c r="D24" i="1"/>
  <c r="D22" i="1"/>
  <c r="D20" i="1"/>
  <c r="D18" i="1"/>
  <c r="D16" i="1"/>
  <c r="D14" i="1"/>
  <c r="D12" i="1"/>
  <c r="D10" i="1"/>
  <c r="D8" i="1"/>
  <c r="D102" i="1" s="1"/>
</calcChain>
</file>

<file path=xl/sharedStrings.xml><?xml version="1.0" encoding="utf-8"?>
<sst xmlns="http://schemas.openxmlformats.org/spreadsheetml/2006/main" count="281" uniqueCount="137">
  <si>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</si>
  <si>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</si>
  <si>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</si>
  <si>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</si>
  <si>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</si>
  <si>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</si>
  <si>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</si>
  <si>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</si>
  <si>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HOTELIJERSKO TURISTIČKA I UGOSTITELJSKA ŠKOLA_x000D_
Antuna Gustava Matoša 40_x000D_
Zadar_x000D_
Tel: +385(23)335295   Fax: +385(23)333173_x000D_
OIB: 91757782000_x000D_
Mail: racunovodstvo.htus@gmail.com_x000D_
IBAN: HR4424020061800013007</t>
  </si>
  <si>
    <t xml:space="preserve">Odgovorna Osoba: Radić Škara Diana_x000D_
     </t>
  </si>
  <si>
    <t>Isplata Sredstava Za Razdoblje: 01.12.2025 Do 31.12.2025</t>
  </si>
  <si>
    <t>BLAIĆ d.o.o.</t>
  </si>
  <si>
    <t>95496741798</t>
  </si>
  <si>
    <t>23000 Zadar</t>
  </si>
  <si>
    <t>- Materijal i dijelovi za tekuće i investicijsko održavanje</t>
  </si>
  <si>
    <t>Ukupno:</t>
  </si>
  <si>
    <t>SERVIS ROX, obrt za popravak elektroničkih uređaja</t>
  </si>
  <si>
    <t>93983691183</t>
  </si>
  <si>
    <t>23423 Polača</t>
  </si>
  <si>
    <t>- Usluge tekućeg i investicijskog održavanja</t>
  </si>
  <si>
    <t>- Službena putovanja</t>
  </si>
  <si>
    <t>- Ostale naknade troškova zaposlenima</t>
  </si>
  <si>
    <t>- Naknade za prijevoz, za rad na terenu i odvojeni život</t>
  </si>
  <si>
    <t>IN REBUS d.o.o.</t>
  </si>
  <si>
    <t>91591564577</t>
  </si>
  <si>
    <t>10010 Zagreb</t>
  </si>
  <si>
    <t>- Računalne usluge</t>
  </si>
  <si>
    <t>VODOVOD d.o.o.</t>
  </si>
  <si>
    <t>89406825003</t>
  </si>
  <si>
    <t>- Komunalne usluge</t>
  </si>
  <si>
    <t>FINA (Financijska agencija)</t>
  </si>
  <si>
    <t>85821130368</t>
  </si>
  <si>
    <t>10000 Zagreb</t>
  </si>
  <si>
    <t>ČISTOĆA d.o.o.</t>
  </si>
  <si>
    <t>84923155727</t>
  </si>
  <si>
    <t>HRVATSKI TELEKOM d.d.</t>
  </si>
  <si>
    <t>81793146560</t>
  </si>
  <si>
    <t>10135 Zagreb</t>
  </si>
  <si>
    <t>- Usluge telefona, pošte i prijevoza</t>
  </si>
  <si>
    <t>NAKLADA LJEVAK</t>
  </si>
  <si>
    <t>80364394364</t>
  </si>
  <si>
    <t>- Uredski materijal i ostali materijalni rashodi</t>
  </si>
  <si>
    <t>TRGOVAČKI OBRT COMBO, vl. Ivan Petani</t>
  </si>
  <si>
    <t>80222032813</t>
  </si>
  <si>
    <t>- Sitni inventar i auto gume</t>
  </si>
  <si>
    <t>- Ostali nespomenuti rashodi poslovanja</t>
  </si>
  <si>
    <t>ZADAR TEHNIKA d.o.o.</t>
  </si>
  <si>
    <t>77750062239</t>
  </si>
  <si>
    <t>- Zakupnine i najamnine</t>
  </si>
  <si>
    <t>ALFA d.o.o - Zadar</t>
  </si>
  <si>
    <t>74080813970</t>
  </si>
  <si>
    <t>PEVEX d.d.</t>
  </si>
  <si>
    <t>73660371074</t>
  </si>
  <si>
    <t>10360 Sesvete</t>
  </si>
  <si>
    <t>- Reprezentacija</t>
  </si>
  <si>
    <t>OPTIMUS LAB d.o.o.</t>
  </si>
  <si>
    <t>71981294715</t>
  </si>
  <si>
    <t>40000 Čakovec</t>
  </si>
  <si>
    <t>HRT (Hrvatska radiotelevizija)</t>
  </si>
  <si>
    <t>68419124305</t>
  </si>
  <si>
    <t>- Pristojbe i naknade</t>
  </si>
  <si>
    <t>N&amp;N TRANSPORT, obrt za usluge preseljenja, vl. Ivan Maraš</t>
  </si>
  <si>
    <t>67798244750</t>
  </si>
  <si>
    <t>23235 Vrsi</t>
  </si>
  <si>
    <t>ZADING d.o.o.</t>
  </si>
  <si>
    <t>66697874792</t>
  </si>
  <si>
    <t>SKROČE d.o.o.</t>
  </si>
  <si>
    <t>61813920010</t>
  </si>
  <si>
    <t>ANGELUS d.o.o.</t>
  </si>
  <si>
    <t>59185149623</t>
  </si>
  <si>
    <t>23211 Drage</t>
  </si>
  <si>
    <t>PIO, obrt za taxi prijevoz</t>
  </si>
  <si>
    <t>57796524591</t>
  </si>
  <si>
    <t>E STORE j.d.o.o.</t>
  </si>
  <si>
    <t>53097723816</t>
  </si>
  <si>
    <t>CIKLON d.o.o.</t>
  </si>
  <si>
    <t>52869401719</t>
  </si>
  <si>
    <t>- Intelektualne i osobne usluge</t>
  </si>
  <si>
    <t>POSLOVNI EDUKATOR ZA SAVJETOVANJE d.o.o.</t>
  </si>
  <si>
    <t>45065170578</t>
  </si>
  <si>
    <t>21212 Kaštel Sućurac</t>
  </si>
  <si>
    <t>KRALJEVSKI VINOGRADI d.o.o.</t>
  </si>
  <si>
    <t>42358685803</t>
  </si>
  <si>
    <t>- Materijal i sirovine</t>
  </si>
  <si>
    <t>METRO Cash &amp; Carry d.o.o.</t>
  </si>
  <si>
    <t>38016445738</t>
  </si>
  <si>
    <t>10090 Zagreb</t>
  </si>
  <si>
    <t>SANCTA DOMENICA d.o.o.</t>
  </si>
  <si>
    <t>35409850545</t>
  </si>
  <si>
    <t>LUX EFEKT d.o.o.</t>
  </si>
  <si>
    <t>31802619796</t>
  </si>
  <si>
    <t>23232 Poljica Brig</t>
  </si>
  <si>
    <t>POREDAK d.o.o.</t>
  </si>
  <si>
    <t>29848171479</t>
  </si>
  <si>
    <t>A1 HRVATSKA d.o.o.</t>
  </si>
  <si>
    <t>29524210204</t>
  </si>
  <si>
    <t>MEDITERAN SECURITY d.o.o. za tjelesnu i tehničku zaštitu</t>
  </si>
  <si>
    <t>25272825447</t>
  </si>
  <si>
    <t>- Ostale usluge</t>
  </si>
  <si>
    <t>DOBRA KNJIGA d.o.o.</t>
  </si>
  <si>
    <t>22473413844</t>
  </si>
  <si>
    <t>TAPESS d.o.o.</t>
  </si>
  <si>
    <t>22248533094</t>
  </si>
  <si>
    <t>51227 Kukuljanovo</t>
  </si>
  <si>
    <t>ING-ATEST d.o.o.</t>
  </si>
  <si>
    <t>21777333810</t>
  </si>
  <si>
    <t xml:space="preserve">21000 Split </t>
  </si>
  <si>
    <t>ADRIATIC INFO d.o.o.</t>
  </si>
  <si>
    <t>18445912889</t>
  </si>
  <si>
    <t>KATARINA ZRINSKI d.o.o.</t>
  </si>
  <si>
    <t>13653700851</t>
  </si>
  <si>
    <t>42000 Varaždin</t>
  </si>
  <si>
    <t>OPĆA BOLNICA ZADAR</t>
  </si>
  <si>
    <t>11854878552</t>
  </si>
  <si>
    <t>- Zdravstvene i veterinarske usluge</t>
  </si>
  <si>
    <t>REEM ELECTRONIC d.o.o. Zadar</t>
  </si>
  <si>
    <t>09850216602</t>
  </si>
  <si>
    <t>RIJEKA TRANS d.o.o. vp</t>
  </si>
  <si>
    <t>08418011938</t>
  </si>
  <si>
    <t>- Energija</t>
  </si>
  <si>
    <t>- Plaće za redovan rad</t>
  </si>
  <si>
    <t>Sveukupno:</t>
  </si>
  <si>
    <t>ZADARSKA ŽUPANIJA</t>
  </si>
  <si>
    <t>10431 Sveta Nedjelja</t>
  </si>
  <si>
    <t>HRVATSKA ZAJEDNICA RAČUNOVOĐA I FINANCIJSKIH DJELATNIKA</t>
  </si>
  <si>
    <t>75508100288</t>
  </si>
  <si>
    <t>RRiF Plus d.o.o.</t>
  </si>
  <si>
    <t>18376805890</t>
  </si>
  <si>
    <t>- Plaće za redovan rad (ukupan iznos bez bolovanja na teret HZZO)</t>
  </si>
  <si>
    <t>- Doprinosi za obvezno zdravstveno osiguranje</t>
  </si>
  <si>
    <t>- Ostali rashodi za zaposlene</t>
  </si>
  <si>
    <t>DUBROVNIK SUN d.o.o. putnička agencija</t>
  </si>
  <si>
    <t>090011910</t>
  </si>
  <si>
    <t>20000 Dubrovnik</t>
  </si>
  <si>
    <t>- Stručno usavršavanje zaposlenika</t>
  </si>
  <si>
    <t>- Knjige</t>
  </si>
  <si>
    <t>MZOM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</si>
</sst>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thick">
        <color auto="1"/>
      </right>
      <top style="medium">
        <color indexed="64"/>
      </top>
      <bottom style="thick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4" xfId="0" applyBorder="1"/>
    <xf numFmtId="0" fontId="0" fillId="0" borderId="5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right" vertical="center"/>
    </xf>
    <xf numFmtId="0" fontId="1" fillId="0" borderId="6" xfId="0" applyFont="1" applyBorder="1" applyAlignment="1">
      <alignment horizontal="left" vertical="top"/>
    </xf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1" fillId="0" borderId="9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/>
    <xf numFmtId="49" fontId="0" fillId="0" borderId="0" xfId="0" applyNumberFormat="1" applyBorder="1" applyAlignment="1">
      <alignment horizontal="left" vertical="center"/>
    </xf>
    <xf numFmtId="164" fontId="0" fillId="0" borderId="0" xfId="0" applyNumberFormat="1" applyFill="1" applyBorder="1" applyAlignment="1">
      <alignment horizontal="right" vertical="center"/>
    </xf>
    <xf numFmtId="164" fontId="1" fillId="0" borderId="3" xfId="0" applyNumberFormat="1" applyFont="1" applyFill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7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28" t="s">
        <v>11</v>
      </c>
      <c r="B7" s="29" t="s">
        <v>12</v>
      </c>
      <c r="C7" s="25" t="s">
        <v>13</v>
      </c>
      <c r="D7" s="40">
        <v>651.66</v>
      </c>
      <c r="E7" s="25">
        <v>3224</v>
      </c>
      <c r="F7" s="26" t="s">
        <v>14</v>
      </c>
      <c r="G7" s="27" t="s">
        <v>122</v>
      </c>
    </row>
    <row r="8" spans="1:7" ht="27" customHeight="1" thickBot="1" x14ac:dyDescent="0.3">
      <c r="A8" s="31" t="s">
        <v>15</v>
      </c>
      <c r="B8" s="21"/>
      <c r="C8" s="22"/>
      <c r="D8" s="41">
        <f>SUM(D7:D7)</f>
        <v>651.66</v>
      </c>
      <c r="E8" s="22"/>
      <c r="F8" s="24"/>
      <c r="G8" s="32"/>
    </row>
    <row r="9" spans="1:7" x14ac:dyDescent="0.25">
      <c r="A9" s="28" t="s">
        <v>16</v>
      </c>
      <c r="B9" s="29" t="s">
        <v>17</v>
      </c>
      <c r="C9" s="25" t="s">
        <v>18</v>
      </c>
      <c r="D9" s="40">
        <v>750</v>
      </c>
      <c r="E9" s="25">
        <v>3232</v>
      </c>
      <c r="F9" s="26" t="s">
        <v>19</v>
      </c>
      <c r="G9" s="27" t="s">
        <v>122</v>
      </c>
    </row>
    <row r="10" spans="1:7" ht="27" customHeight="1" thickBot="1" x14ac:dyDescent="0.3">
      <c r="A10" s="31" t="s">
        <v>15</v>
      </c>
      <c r="B10" s="21"/>
      <c r="C10" s="22"/>
      <c r="D10" s="41">
        <f>SUM(D9:D9)</f>
        <v>750</v>
      </c>
      <c r="E10" s="22"/>
      <c r="F10" s="24"/>
      <c r="G10" s="32"/>
    </row>
    <row r="11" spans="1:7" x14ac:dyDescent="0.25">
      <c r="A11" s="28" t="s">
        <v>124</v>
      </c>
      <c r="B11" s="29" t="s">
        <v>125</v>
      </c>
      <c r="C11" s="25" t="s">
        <v>32</v>
      </c>
      <c r="D11" s="40">
        <v>170</v>
      </c>
      <c r="E11" s="25">
        <v>3221</v>
      </c>
      <c r="F11" s="26" t="s">
        <v>41</v>
      </c>
      <c r="G11" s="27" t="s">
        <v>122</v>
      </c>
    </row>
    <row r="12" spans="1:7" ht="27" customHeight="1" thickBot="1" x14ac:dyDescent="0.3">
      <c r="A12" s="31" t="s">
        <v>15</v>
      </c>
      <c r="B12" s="21"/>
      <c r="C12" s="22"/>
      <c r="D12" s="41">
        <f>SUM(D11:D11)</f>
        <v>170</v>
      </c>
      <c r="E12" s="22"/>
      <c r="F12" s="24"/>
      <c r="G12" s="32"/>
    </row>
    <row r="13" spans="1:7" x14ac:dyDescent="0.25">
      <c r="A13" s="28" t="s">
        <v>126</v>
      </c>
      <c r="B13" s="29" t="s">
        <v>127</v>
      </c>
      <c r="C13" s="25" t="s">
        <v>32</v>
      </c>
      <c r="D13" s="40">
        <v>259.89999999999998</v>
      </c>
      <c r="E13" s="25">
        <v>3214</v>
      </c>
      <c r="F13" s="26" t="s">
        <v>21</v>
      </c>
      <c r="G13" s="27" t="s">
        <v>122</v>
      </c>
    </row>
    <row r="14" spans="1:7" ht="27" customHeight="1" thickBot="1" x14ac:dyDescent="0.3">
      <c r="A14" s="31" t="s">
        <v>15</v>
      </c>
      <c r="B14" s="21"/>
      <c r="C14" s="22"/>
      <c r="D14" s="41">
        <f>SUM(D13:D13)</f>
        <v>259.89999999999998</v>
      </c>
      <c r="E14" s="22"/>
      <c r="F14" s="24"/>
      <c r="G14" s="32"/>
    </row>
    <row r="15" spans="1:7" x14ac:dyDescent="0.25">
      <c r="A15" s="28" t="s">
        <v>23</v>
      </c>
      <c r="B15" s="29" t="s">
        <v>24</v>
      </c>
      <c r="C15" s="25" t="s">
        <v>25</v>
      </c>
      <c r="D15" s="40">
        <v>265.27999999999997</v>
      </c>
      <c r="E15" s="25">
        <v>3238</v>
      </c>
      <c r="F15" s="26" t="s">
        <v>26</v>
      </c>
      <c r="G15" s="27" t="s">
        <v>122</v>
      </c>
    </row>
    <row r="16" spans="1:7" ht="27" customHeight="1" thickBot="1" x14ac:dyDescent="0.3">
      <c r="A16" s="31" t="s">
        <v>15</v>
      </c>
      <c r="B16" s="21"/>
      <c r="C16" s="22"/>
      <c r="D16" s="41">
        <f>SUM(D15:D15)</f>
        <v>265.27999999999997</v>
      </c>
      <c r="E16" s="22"/>
      <c r="F16" s="24"/>
      <c r="G16" s="32"/>
    </row>
    <row r="17" spans="1:7" x14ac:dyDescent="0.25">
      <c r="A17" s="28" t="s">
        <v>27</v>
      </c>
      <c r="B17" s="29" t="s">
        <v>28</v>
      </c>
      <c r="C17" s="25" t="s">
        <v>13</v>
      </c>
      <c r="D17" s="40">
        <v>209.92</v>
      </c>
      <c r="E17" s="25">
        <v>3234</v>
      </c>
      <c r="F17" s="26" t="s">
        <v>29</v>
      </c>
      <c r="G17" s="27" t="s">
        <v>122</v>
      </c>
    </row>
    <row r="18" spans="1:7" ht="27" customHeight="1" thickBot="1" x14ac:dyDescent="0.3">
      <c r="A18" s="31" t="s">
        <v>15</v>
      </c>
      <c r="B18" s="21"/>
      <c r="C18" s="22"/>
      <c r="D18" s="41">
        <f>SUM(D17:D17)</f>
        <v>209.92</v>
      </c>
      <c r="E18" s="22"/>
      <c r="F18" s="24"/>
      <c r="G18" s="32"/>
    </row>
    <row r="19" spans="1:7" x14ac:dyDescent="0.25">
      <c r="A19" s="28" t="s">
        <v>30</v>
      </c>
      <c r="B19" s="29" t="s">
        <v>31</v>
      </c>
      <c r="C19" s="25" t="s">
        <v>32</v>
      </c>
      <c r="D19" s="40">
        <v>1.66</v>
      </c>
      <c r="E19" s="25">
        <v>3238</v>
      </c>
      <c r="F19" s="26" t="s">
        <v>26</v>
      </c>
      <c r="G19" s="27" t="s">
        <v>122</v>
      </c>
    </row>
    <row r="20" spans="1:7" ht="27" customHeight="1" thickBot="1" x14ac:dyDescent="0.3">
      <c r="A20" s="31" t="s">
        <v>15</v>
      </c>
      <c r="B20" s="21"/>
      <c r="C20" s="22"/>
      <c r="D20" s="41">
        <f>SUM(D19:D19)</f>
        <v>1.66</v>
      </c>
      <c r="E20" s="22"/>
      <c r="F20" s="24"/>
      <c r="G20" s="32"/>
    </row>
    <row r="21" spans="1:7" x14ac:dyDescent="0.25">
      <c r="A21" s="28" t="s">
        <v>33</v>
      </c>
      <c r="B21" s="29" t="s">
        <v>34</v>
      </c>
      <c r="C21" s="25" t="s">
        <v>13</v>
      </c>
      <c r="D21" s="40">
        <v>17.59</v>
      </c>
      <c r="E21" s="25">
        <v>3234</v>
      </c>
      <c r="F21" s="26" t="s">
        <v>29</v>
      </c>
      <c r="G21" s="27" t="s">
        <v>122</v>
      </c>
    </row>
    <row r="22" spans="1:7" ht="27" customHeight="1" thickBot="1" x14ac:dyDescent="0.3">
      <c r="A22" s="31" t="s">
        <v>15</v>
      </c>
      <c r="B22" s="21"/>
      <c r="C22" s="22"/>
      <c r="D22" s="41">
        <f>SUM(D21:D21)</f>
        <v>17.59</v>
      </c>
      <c r="E22" s="22"/>
      <c r="F22" s="24"/>
      <c r="G22" s="32"/>
    </row>
    <row r="23" spans="1:7" x14ac:dyDescent="0.25">
      <c r="A23" s="28" t="s">
        <v>35</v>
      </c>
      <c r="B23" s="29" t="s">
        <v>36</v>
      </c>
      <c r="C23" s="25" t="s">
        <v>37</v>
      </c>
      <c r="D23" s="40">
        <v>44.98</v>
      </c>
      <c r="E23" s="25">
        <v>3231</v>
      </c>
      <c r="F23" s="26" t="s">
        <v>38</v>
      </c>
      <c r="G23" s="27" t="s">
        <v>122</v>
      </c>
    </row>
    <row r="24" spans="1:7" ht="27" customHeight="1" thickBot="1" x14ac:dyDescent="0.3">
      <c r="A24" s="31" t="s">
        <v>15</v>
      </c>
      <c r="B24" s="21"/>
      <c r="C24" s="22"/>
      <c r="D24" s="41">
        <f>SUM(D23:D23)</f>
        <v>44.98</v>
      </c>
      <c r="E24" s="22"/>
      <c r="F24" s="24"/>
      <c r="G24" s="32"/>
    </row>
    <row r="25" spans="1:7" x14ac:dyDescent="0.25">
      <c r="A25" s="28" t="s">
        <v>39</v>
      </c>
      <c r="B25" s="29" t="s">
        <v>40</v>
      </c>
      <c r="C25" s="25" t="s">
        <v>32</v>
      </c>
      <c r="D25" s="40">
        <v>144.80000000000001</v>
      </c>
      <c r="E25" s="25">
        <v>3221</v>
      </c>
      <c r="F25" s="26" t="s">
        <v>41</v>
      </c>
      <c r="G25" s="27" t="s">
        <v>122</v>
      </c>
    </row>
    <row r="26" spans="1:7" ht="27" customHeight="1" thickBot="1" x14ac:dyDescent="0.3">
      <c r="A26" s="31" t="s">
        <v>15</v>
      </c>
      <c r="B26" s="21"/>
      <c r="C26" s="22"/>
      <c r="D26" s="41">
        <f>SUM(D25:D25)</f>
        <v>144.80000000000001</v>
      </c>
      <c r="E26" s="22"/>
      <c r="F26" s="24"/>
      <c r="G26" s="32"/>
    </row>
    <row r="27" spans="1:7" x14ac:dyDescent="0.25">
      <c r="A27" s="28" t="s">
        <v>42</v>
      </c>
      <c r="B27" s="29" t="s">
        <v>43</v>
      </c>
      <c r="C27" s="25" t="s">
        <v>13</v>
      </c>
      <c r="D27" s="40">
        <v>357.5</v>
      </c>
      <c r="E27" s="25">
        <v>3225</v>
      </c>
      <c r="F27" s="26" t="s">
        <v>44</v>
      </c>
      <c r="G27" s="27" t="s">
        <v>122</v>
      </c>
    </row>
    <row r="28" spans="1:7" x14ac:dyDescent="0.25">
      <c r="A28" s="28"/>
      <c r="B28" s="29"/>
      <c r="C28" s="25"/>
      <c r="D28" s="40">
        <v>39</v>
      </c>
      <c r="E28" s="25">
        <v>3299</v>
      </c>
      <c r="F28" s="26" t="s">
        <v>45</v>
      </c>
      <c r="G28" s="27" t="s">
        <v>122</v>
      </c>
    </row>
    <row r="29" spans="1:7" ht="27" customHeight="1" thickBot="1" x14ac:dyDescent="0.3">
      <c r="A29" s="31" t="s">
        <v>15</v>
      </c>
      <c r="B29" s="21"/>
      <c r="C29" s="22"/>
      <c r="D29" s="41">
        <f>SUM(D27:D28)</f>
        <v>396.5</v>
      </c>
      <c r="E29" s="22"/>
      <c r="F29" s="24"/>
      <c r="G29" s="32"/>
    </row>
    <row r="30" spans="1:7" x14ac:dyDescent="0.25">
      <c r="A30" s="28" t="s">
        <v>46</v>
      </c>
      <c r="B30" s="29" t="s">
        <v>47</v>
      </c>
      <c r="C30" s="25" t="s">
        <v>13</v>
      </c>
      <c r="D30" s="40">
        <v>177.06</v>
      </c>
      <c r="E30" s="25">
        <v>3235</v>
      </c>
      <c r="F30" s="26" t="s">
        <v>48</v>
      </c>
      <c r="G30" s="27" t="s">
        <v>122</v>
      </c>
    </row>
    <row r="31" spans="1:7" ht="27" customHeight="1" thickBot="1" x14ac:dyDescent="0.3">
      <c r="A31" s="31" t="s">
        <v>15</v>
      </c>
      <c r="B31" s="21"/>
      <c r="C31" s="22"/>
      <c r="D31" s="41">
        <f>SUM(D30:D30)</f>
        <v>177.06</v>
      </c>
      <c r="E31" s="22"/>
      <c r="F31" s="24"/>
      <c r="G31" s="32"/>
    </row>
    <row r="32" spans="1:7" x14ac:dyDescent="0.25">
      <c r="A32" s="28" t="s">
        <v>49</v>
      </c>
      <c r="B32" s="29" t="s">
        <v>50</v>
      </c>
      <c r="C32" s="25" t="s">
        <v>13</v>
      </c>
      <c r="D32" s="40">
        <v>169.2</v>
      </c>
      <c r="E32" s="25">
        <v>3225</v>
      </c>
      <c r="F32" s="26" t="s">
        <v>44</v>
      </c>
      <c r="G32" s="27" t="s">
        <v>122</v>
      </c>
    </row>
    <row r="33" spans="1:7" x14ac:dyDescent="0.25">
      <c r="A33" s="28"/>
      <c r="B33" s="29"/>
      <c r="C33" s="25"/>
      <c r="D33" s="40">
        <v>215.95</v>
      </c>
      <c r="E33" s="25">
        <v>3232</v>
      </c>
      <c r="F33" s="26" t="s">
        <v>19</v>
      </c>
      <c r="G33" s="27" t="s">
        <v>122</v>
      </c>
    </row>
    <row r="34" spans="1:7" ht="27" customHeight="1" thickBot="1" x14ac:dyDescent="0.3">
      <c r="A34" s="31" t="s">
        <v>15</v>
      </c>
      <c r="B34" s="21"/>
      <c r="C34" s="22"/>
      <c r="D34" s="41">
        <f>SUM(D32:D33)</f>
        <v>385.15</v>
      </c>
      <c r="E34" s="22"/>
      <c r="F34" s="24"/>
      <c r="G34" s="32"/>
    </row>
    <row r="35" spans="1:7" x14ac:dyDescent="0.25">
      <c r="A35" s="28" t="s">
        <v>51</v>
      </c>
      <c r="B35" s="29" t="s">
        <v>52</v>
      </c>
      <c r="C35" s="25" t="s">
        <v>53</v>
      </c>
      <c r="D35" s="40">
        <v>118.74</v>
      </c>
      <c r="E35" s="25">
        <v>3293</v>
      </c>
      <c r="F35" s="26" t="s">
        <v>54</v>
      </c>
      <c r="G35" s="27" t="s">
        <v>122</v>
      </c>
    </row>
    <row r="36" spans="1:7" x14ac:dyDescent="0.25">
      <c r="A36" s="28"/>
      <c r="B36" s="29"/>
      <c r="C36" s="25"/>
      <c r="D36" s="40">
        <v>509.18</v>
      </c>
      <c r="E36" s="25">
        <v>3299</v>
      </c>
      <c r="F36" s="26" t="s">
        <v>45</v>
      </c>
      <c r="G36" s="27" t="s">
        <v>122</v>
      </c>
    </row>
    <row r="37" spans="1:7" ht="27" customHeight="1" thickBot="1" x14ac:dyDescent="0.3">
      <c r="A37" s="31" t="s">
        <v>15</v>
      </c>
      <c r="B37" s="21"/>
      <c r="C37" s="22"/>
      <c r="D37" s="41">
        <f>SUM(D35:D36)</f>
        <v>627.91999999999996</v>
      </c>
      <c r="E37" s="22"/>
      <c r="F37" s="24"/>
      <c r="G37" s="32"/>
    </row>
    <row r="38" spans="1:7" x14ac:dyDescent="0.25">
      <c r="A38" s="28" t="s">
        <v>55</v>
      </c>
      <c r="B38" s="29" t="s">
        <v>56</v>
      </c>
      <c r="C38" s="25" t="s">
        <v>57</v>
      </c>
      <c r="D38" s="40">
        <v>152.5</v>
      </c>
      <c r="E38" s="25">
        <v>3238</v>
      </c>
      <c r="F38" s="26" t="s">
        <v>26</v>
      </c>
      <c r="G38" s="27" t="s">
        <v>122</v>
      </c>
    </row>
    <row r="39" spans="1:7" ht="27" customHeight="1" thickBot="1" x14ac:dyDescent="0.3">
      <c r="A39" s="31" t="s">
        <v>15</v>
      </c>
      <c r="B39" s="21"/>
      <c r="C39" s="22"/>
      <c r="D39" s="41">
        <f>SUM(D38:D38)</f>
        <v>152.5</v>
      </c>
      <c r="E39" s="22"/>
      <c r="F39" s="24"/>
      <c r="G39" s="32"/>
    </row>
    <row r="40" spans="1:7" x14ac:dyDescent="0.25">
      <c r="A40" s="28" t="s">
        <v>58</v>
      </c>
      <c r="B40" s="29" t="s">
        <v>59</v>
      </c>
      <c r="C40" s="25" t="s">
        <v>32</v>
      </c>
      <c r="D40" s="40">
        <v>10.62</v>
      </c>
      <c r="E40" s="25">
        <v>3295</v>
      </c>
      <c r="F40" s="26" t="s">
        <v>60</v>
      </c>
      <c r="G40" s="27" t="s">
        <v>122</v>
      </c>
    </row>
    <row r="41" spans="1:7" ht="27" customHeight="1" thickBot="1" x14ac:dyDescent="0.3">
      <c r="A41" s="31" t="s">
        <v>15</v>
      </c>
      <c r="B41" s="21"/>
      <c r="C41" s="22"/>
      <c r="D41" s="41">
        <f>SUM(D40:D40)</f>
        <v>10.62</v>
      </c>
      <c r="E41" s="22"/>
      <c r="F41" s="24"/>
      <c r="G41" s="32"/>
    </row>
    <row r="42" spans="1:7" x14ac:dyDescent="0.25">
      <c r="A42" s="28" t="s">
        <v>61</v>
      </c>
      <c r="B42" s="29" t="s">
        <v>62</v>
      </c>
      <c r="C42" s="25" t="s">
        <v>63</v>
      </c>
      <c r="D42" s="40">
        <v>320</v>
      </c>
      <c r="E42" s="25">
        <v>3231</v>
      </c>
      <c r="F42" s="26" t="s">
        <v>38</v>
      </c>
      <c r="G42" s="27" t="s">
        <v>122</v>
      </c>
    </row>
    <row r="43" spans="1:7" ht="27" customHeight="1" thickBot="1" x14ac:dyDescent="0.3">
      <c r="A43" s="31" t="s">
        <v>15</v>
      </c>
      <c r="B43" s="21"/>
      <c r="C43" s="22"/>
      <c r="D43" s="41">
        <f>SUM(D42:D42)</f>
        <v>320</v>
      </c>
      <c r="E43" s="22"/>
      <c r="F43" s="24"/>
      <c r="G43" s="32"/>
    </row>
    <row r="44" spans="1:7" x14ac:dyDescent="0.25">
      <c r="A44" s="28" t="s">
        <v>64</v>
      </c>
      <c r="B44" s="29" t="s">
        <v>65</v>
      </c>
      <c r="C44" s="25" t="s">
        <v>13</v>
      </c>
      <c r="D44" s="40">
        <v>99.53</v>
      </c>
      <c r="E44" s="25">
        <v>3238</v>
      </c>
      <c r="F44" s="26" t="s">
        <v>26</v>
      </c>
      <c r="G44" s="27" t="s">
        <v>122</v>
      </c>
    </row>
    <row r="45" spans="1:7" ht="27" customHeight="1" thickBot="1" x14ac:dyDescent="0.3">
      <c r="A45" s="31" t="s">
        <v>15</v>
      </c>
      <c r="B45" s="21"/>
      <c r="C45" s="22"/>
      <c r="D45" s="41">
        <f>SUM(D44:D44)</f>
        <v>99.53</v>
      </c>
      <c r="E45" s="22"/>
      <c r="F45" s="24"/>
      <c r="G45" s="32"/>
    </row>
    <row r="46" spans="1:7" x14ac:dyDescent="0.25">
      <c r="A46" s="28" t="s">
        <v>66</v>
      </c>
      <c r="B46" s="29" t="s">
        <v>67</v>
      </c>
      <c r="C46" s="25" t="s">
        <v>13</v>
      </c>
      <c r="D46" s="40">
        <v>100</v>
      </c>
      <c r="E46" s="25">
        <v>3299</v>
      </c>
      <c r="F46" s="26" t="s">
        <v>45</v>
      </c>
      <c r="G46" s="27" t="s">
        <v>122</v>
      </c>
    </row>
    <row r="47" spans="1:7" ht="27" customHeight="1" thickBot="1" x14ac:dyDescent="0.3">
      <c r="A47" s="31" t="s">
        <v>15</v>
      </c>
      <c r="B47" s="21"/>
      <c r="C47" s="22"/>
      <c r="D47" s="41">
        <f>SUM(D46:D46)</f>
        <v>100</v>
      </c>
      <c r="E47" s="22"/>
      <c r="F47" s="24"/>
      <c r="G47" s="32"/>
    </row>
    <row r="48" spans="1:7" x14ac:dyDescent="0.25">
      <c r="A48" s="28" t="s">
        <v>68</v>
      </c>
      <c r="B48" s="29" t="s">
        <v>69</v>
      </c>
      <c r="C48" s="25" t="s">
        <v>70</v>
      </c>
      <c r="D48" s="40">
        <v>450</v>
      </c>
      <c r="E48" s="25">
        <v>3235</v>
      </c>
      <c r="F48" s="26" t="s">
        <v>48</v>
      </c>
      <c r="G48" s="27" t="s">
        <v>122</v>
      </c>
    </row>
    <row r="49" spans="1:7" ht="27" customHeight="1" thickBot="1" x14ac:dyDescent="0.3">
      <c r="A49" s="31" t="s">
        <v>15</v>
      </c>
      <c r="B49" s="21"/>
      <c r="C49" s="22"/>
      <c r="D49" s="41">
        <f>SUM(D48:D48)</f>
        <v>450</v>
      </c>
      <c r="E49" s="22"/>
      <c r="F49" s="24"/>
      <c r="G49" s="32"/>
    </row>
    <row r="50" spans="1:7" x14ac:dyDescent="0.25">
      <c r="A50" s="28" t="s">
        <v>71</v>
      </c>
      <c r="B50" s="29" t="s">
        <v>72</v>
      </c>
      <c r="C50" s="25" t="s">
        <v>13</v>
      </c>
      <c r="D50" s="40">
        <v>10909.3</v>
      </c>
      <c r="E50" s="25">
        <v>3231</v>
      </c>
      <c r="F50" s="26" t="s">
        <v>38</v>
      </c>
      <c r="G50" s="27" t="s">
        <v>122</v>
      </c>
    </row>
    <row r="51" spans="1:7" ht="27" customHeight="1" thickBot="1" x14ac:dyDescent="0.3">
      <c r="A51" s="31" t="s">
        <v>15</v>
      </c>
      <c r="B51" s="21"/>
      <c r="C51" s="22"/>
      <c r="D51" s="41">
        <f>SUM(D50:D50)</f>
        <v>10909.3</v>
      </c>
      <c r="E51" s="22"/>
      <c r="F51" s="24"/>
      <c r="G51" s="32"/>
    </row>
    <row r="52" spans="1:7" x14ac:dyDescent="0.25">
      <c r="A52" s="28" t="s">
        <v>73</v>
      </c>
      <c r="B52" s="29" t="s">
        <v>74</v>
      </c>
      <c r="C52" s="25" t="s">
        <v>13</v>
      </c>
      <c r="D52" s="40">
        <v>508.01</v>
      </c>
      <c r="E52" s="25">
        <v>3221</v>
      </c>
      <c r="F52" s="26" t="s">
        <v>41</v>
      </c>
      <c r="G52" s="27" t="s">
        <v>122</v>
      </c>
    </row>
    <row r="53" spans="1:7" ht="27" customHeight="1" thickBot="1" x14ac:dyDescent="0.3">
      <c r="A53" s="31" t="s">
        <v>15</v>
      </c>
      <c r="B53" s="21"/>
      <c r="C53" s="22"/>
      <c r="D53" s="41">
        <f>SUM(D52:D52)</f>
        <v>508.01</v>
      </c>
      <c r="E53" s="22"/>
      <c r="F53" s="24"/>
      <c r="G53" s="32"/>
    </row>
    <row r="54" spans="1:7" x14ac:dyDescent="0.25">
      <c r="A54" s="28" t="s">
        <v>75</v>
      </c>
      <c r="B54" s="29" t="s">
        <v>76</v>
      </c>
      <c r="C54" s="25" t="s">
        <v>13</v>
      </c>
      <c r="D54" s="40">
        <v>1343.75</v>
      </c>
      <c r="E54" s="25">
        <v>3237</v>
      </c>
      <c r="F54" s="26" t="s">
        <v>77</v>
      </c>
      <c r="G54" s="27" t="s">
        <v>122</v>
      </c>
    </row>
    <row r="55" spans="1:7" ht="27" customHeight="1" thickBot="1" x14ac:dyDescent="0.3">
      <c r="A55" s="31" t="s">
        <v>15</v>
      </c>
      <c r="B55" s="21"/>
      <c r="C55" s="22"/>
      <c r="D55" s="41">
        <f>SUM(D54:D54)</f>
        <v>1343.75</v>
      </c>
      <c r="E55" s="22"/>
      <c r="F55" s="24"/>
      <c r="G55" s="32"/>
    </row>
    <row r="56" spans="1:7" x14ac:dyDescent="0.25">
      <c r="A56" s="28" t="s">
        <v>78</v>
      </c>
      <c r="B56" s="29" t="s">
        <v>79</v>
      </c>
      <c r="C56" s="25" t="s">
        <v>80</v>
      </c>
      <c r="D56" s="40">
        <v>234</v>
      </c>
      <c r="E56" s="25">
        <v>3221</v>
      </c>
      <c r="F56" s="26" t="s">
        <v>41</v>
      </c>
      <c r="G56" s="27" t="s">
        <v>122</v>
      </c>
    </row>
    <row r="57" spans="1:7" ht="27" customHeight="1" thickBot="1" x14ac:dyDescent="0.3">
      <c r="A57" s="31" t="s">
        <v>15</v>
      </c>
      <c r="B57" s="21"/>
      <c r="C57" s="22"/>
      <c r="D57" s="41">
        <f>SUM(D56:D56)</f>
        <v>234</v>
      </c>
      <c r="E57" s="22"/>
      <c r="F57" s="24"/>
      <c r="G57" s="32"/>
    </row>
    <row r="58" spans="1:7" x14ac:dyDescent="0.25">
      <c r="A58" s="28" t="s">
        <v>81</v>
      </c>
      <c r="B58" s="29" t="s">
        <v>82</v>
      </c>
      <c r="C58" s="25" t="s">
        <v>13</v>
      </c>
      <c r="D58" s="40">
        <v>727.2</v>
      </c>
      <c r="E58" s="25">
        <v>3222</v>
      </c>
      <c r="F58" s="26" t="s">
        <v>83</v>
      </c>
      <c r="G58" s="27" t="s">
        <v>122</v>
      </c>
    </row>
    <row r="59" spans="1:7" ht="27" customHeight="1" thickBot="1" x14ac:dyDescent="0.3">
      <c r="A59" s="31" t="s">
        <v>15</v>
      </c>
      <c r="B59" s="21"/>
      <c r="C59" s="22"/>
      <c r="D59" s="41">
        <f>SUM(D58:D58)</f>
        <v>727.2</v>
      </c>
      <c r="E59" s="22"/>
      <c r="F59" s="24"/>
      <c r="G59" s="32"/>
    </row>
    <row r="60" spans="1:7" x14ac:dyDescent="0.25">
      <c r="A60" s="28" t="s">
        <v>84</v>
      </c>
      <c r="B60" s="29" t="s">
        <v>85</v>
      </c>
      <c r="C60" s="25" t="s">
        <v>86</v>
      </c>
      <c r="D60" s="40">
        <v>7971.78</v>
      </c>
      <c r="E60" s="25">
        <v>3222</v>
      </c>
      <c r="F60" s="26" t="s">
        <v>83</v>
      </c>
      <c r="G60" s="27" t="s">
        <v>122</v>
      </c>
    </row>
    <row r="61" spans="1:7" ht="27" customHeight="1" thickBot="1" x14ac:dyDescent="0.3">
      <c r="A61" s="31" t="s">
        <v>15</v>
      </c>
      <c r="B61" s="21"/>
      <c r="C61" s="22"/>
      <c r="D61" s="41">
        <f>SUM(D60:D60)</f>
        <v>7971.78</v>
      </c>
      <c r="E61" s="22"/>
      <c r="F61" s="24"/>
      <c r="G61" s="32"/>
    </row>
    <row r="62" spans="1:7" x14ac:dyDescent="0.25">
      <c r="A62" s="28" t="s">
        <v>87</v>
      </c>
      <c r="B62" s="29" t="s">
        <v>88</v>
      </c>
      <c r="C62" s="25" t="s">
        <v>123</v>
      </c>
      <c r="D62" s="40">
        <v>217.55</v>
      </c>
      <c r="E62" s="25">
        <v>3293</v>
      </c>
      <c r="F62" s="26" t="s">
        <v>54</v>
      </c>
      <c r="G62" s="27" t="s">
        <v>122</v>
      </c>
    </row>
    <row r="63" spans="1:7" ht="27" customHeight="1" thickBot="1" x14ac:dyDescent="0.3">
      <c r="A63" s="31" t="s">
        <v>15</v>
      </c>
      <c r="B63" s="21"/>
      <c r="C63" s="22"/>
      <c r="D63" s="41">
        <f>SUM(D62:D62)</f>
        <v>217.55</v>
      </c>
      <c r="E63" s="22"/>
      <c r="F63" s="24"/>
      <c r="G63" s="32"/>
    </row>
    <row r="64" spans="1:7" x14ac:dyDescent="0.25">
      <c r="A64" s="28" t="s">
        <v>89</v>
      </c>
      <c r="B64" s="29" t="s">
        <v>90</v>
      </c>
      <c r="C64" s="25" t="s">
        <v>91</v>
      </c>
      <c r="D64" s="40">
        <v>1350</v>
      </c>
      <c r="E64" s="25">
        <v>3232</v>
      </c>
      <c r="F64" s="26" t="s">
        <v>19</v>
      </c>
      <c r="G64" s="27" t="s">
        <v>122</v>
      </c>
    </row>
    <row r="65" spans="1:7" ht="27" customHeight="1" thickBot="1" x14ac:dyDescent="0.3">
      <c r="A65" s="31" t="s">
        <v>15</v>
      </c>
      <c r="B65" s="21"/>
      <c r="C65" s="22"/>
      <c r="D65" s="41">
        <f>SUM(D64:D64)</f>
        <v>1350</v>
      </c>
      <c r="E65" s="22"/>
      <c r="F65" s="24"/>
      <c r="G65" s="32"/>
    </row>
    <row r="66" spans="1:7" x14ac:dyDescent="0.25">
      <c r="A66" s="28" t="s">
        <v>92</v>
      </c>
      <c r="B66" s="29" t="s">
        <v>93</v>
      </c>
      <c r="C66" s="25" t="s">
        <v>13</v>
      </c>
      <c r="D66" s="40">
        <v>122.5</v>
      </c>
      <c r="E66" s="25">
        <v>3234</v>
      </c>
      <c r="F66" s="26" t="s">
        <v>29</v>
      </c>
      <c r="G66" s="27" t="s">
        <v>122</v>
      </c>
    </row>
    <row r="67" spans="1:7" ht="27" customHeight="1" thickBot="1" x14ac:dyDescent="0.3">
      <c r="A67" s="31" t="s">
        <v>15</v>
      </c>
      <c r="B67" s="21"/>
      <c r="C67" s="22"/>
      <c r="D67" s="41">
        <f>SUM(D66:D66)</f>
        <v>122.5</v>
      </c>
      <c r="E67" s="22"/>
      <c r="F67" s="24"/>
      <c r="G67" s="32"/>
    </row>
    <row r="68" spans="1:7" x14ac:dyDescent="0.25">
      <c r="A68" s="28" t="s">
        <v>94</v>
      </c>
      <c r="B68" s="29" t="s">
        <v>95</v>
      </c>
      <c r="C68" s="25" t="s">
        <v>32</v>
      </c>
      <c r="D68" s="40">
        <v>300.3</v>
      </c>
      <c r="E68" s="25">
        <v>3231</v>
      </c>
      <c r="F68" s="26" t="s">
        <v>38</v>
      </c>
      <c r="G68" s="27" t="s">
        <v>122</v>
      </c>
    </row>
    <row r="69" spans="1:7" ht="27" customHeight="1" thickBot="1" x14ac:dyDescent="0.3">
      <c r="A69" s="31" t="s">
        <v>15</v>
      </c>
      <c r="B69" s="21"/>
      <c r="C69" s="22"/>
      <c r="D69" s="41">
        <f>SUM(D68:D68)</f>
        <v>300.3</v>
      </c>
      <c r="E69" s="22"/>
      <c r="F69" s="24"/>
      <c r="G69" s="32"/>
    </row>
    <row r="70" spans="1:7" x14ac:dyDescent="0.25">
      <c r="A70" s="28" t="s">
        <v>96</v>
      </c>
      <c r="B70" s="29" t="s">
        <v>97</v>
      </c>
      <c r="C70" s="25" t="s">
        <v>13</v>
      </c>
      <c r="D70" s="40">
        <v>81.25</v>
      </c>
      <c r="E70" s="25">
        <v>3239</v>
      </c>
      <c r="F70" s="26" t="s">
        <v>98</v>
      </c>
      <c r="G70" s="27" t="s">
        <v>122</v>
      </c>
    </row>
    <row r="71" spans="1:7" ht="27" customHeight="1" thickBot="1" x14ac:dyDescent="0.3">
      <c r="A71" s="31" t="s">
        <v>15</v>
      </c>
      <c r="B71" s="21"/>
      <c r="C71" s="22"/>
      <c r="D71" s="41">
        <f>SUM(D70:D70)</f>
        <v>81.25</v>
      </c>
      <c r="E71" s="22"/>
      <c r="F71" s="24"/>
      <c r="G71" s="32"/>
    </row>
    <row r="72" spans="1:7" x14ac:dyDescent="0.25">
      <c r="A72" s="28" t="s">
        <v>99</v>
      </c>
      <c r="B72" s="29" t="s">
        <v>100</v>
      </c>
      <c r="C72" s="25" t="s">
        <v>32</v>
      </c>
      <c r="D72" s="40">
        <v>424.52</v>
      </c>
      <c r="E72" s="25">
        <v>3221</v>
      </c>
      <c r="F72" s="26" t="s">
        <v>41</v>
      </c>
      <c r="G72" s="27" t="s">
        <v>122</v>
      </c>
    </row>
    <row r="73" spans="1:7" ht="27" customHeight="1" thickBot="1" x14ac:dyDescent="0.3">
      <c r="A73" s="31" t="s">
        <v>15</v>
      </c>
      <c r="B73" s="21"/>
      <c r="C73" s="22"/>
      <c r="D73" s="41">
        <f>SUM(D72:D72)</f>
        <v>424.52</v>
      </c>
      <c r="E73" s="22"/>
      <c r="F73" s="24"/>
      <c r="G73" s="32"/>
    </row>
    <row r="74" spans="1:7" x14ac:dyDescent="0.25">
      <c r="A74" s="28" t="s">
        <v>101</v>
      </c>
      <c r="B74" s="29" t="s">
        <v>102</v>
      </c>
      <c r="C74" s="25" t="s">
        <v>103</v>
      </c>
      <c r="D74" s="40">
        <v>1374.21</v>
      </c>
      <c r="E74" s="25">
        <v>3221</v>
      </c>
      <c r="F74" s="26" t="s">
        <v>41</v>
      </c>
      <c r="G74" s="27" t="s">
        <v>122</v>
      </c>
    </row>
    <row r="75" spans="1:7" ht="27" customHeight="1" thickBot="1" x14ac:dyDescent="0.3">
      <c r="A75" s="31" t="s">
        <v>15</v>
      </c>
      <c r="B75" s="21"/>
      <c r="C75" s="22"/>
      <c r="D75" s="41">
        <f>SUM(D74:D74)</f>
        <v>1374.21</v>
      </c>
      <c r="E75" s="22"/>
      <c r="F75" s="24"/>
      <c r="G75" s="32"/>
    </row>
    <row r="76" spans="1:7" x14ac:dyDescent="0.25">
      <c r="A76" s="28" t="s">
        <v>104</v>
      </c>
      <c r="B76" s="29" t="s">
        <v>105</v>
      </c>
      <c r="C76" s="25" t="s">
        <v>106</v>
      </c>
      <c r="D76" s="40">
        <v>823.85</v>
      </c>
      <c r="E76" s="25">
        <v>3237</v>
      </c>
      <c r="F76" s="26" t="s">
        <v>77</v>
      </c>
      <c r="G76" s="27" t="s">
        <v>122</v>
      </c>
    </row>
    <row r="77" spans="1:7" ht="27" customHeight="1" thickBot="1" x14ac:dyDescent="0.3">
      <c r="A77" s="31" t="s">
        <v>15</v>
      </c>
      <c r="B77" s="21"/>
      <c r="C77" s="22"/>
      <c r="D77" s="41">
        <f>SUM(D76:D76)</f>
        <v>823.85</v>
      </c>
      <c r="E77" s="22"/>
      <c r="F77" s="24"/>
      <c r="G77" s="32"/>
    </row>
    <row r="78" spans="1:7" x14ac:dyDescent="0.25">
      <c r="A78" s="28" t="s">
        <v>107</v>
      </c>
      <c r="B78" s="29" t="s">
        <v>108</v>
      </c>
      <c r="C78" s="25" t="s">
        <v>13</v>
      </c>
      <c r="D78" s="40">
        <v>435.94</v>
      </c>
      <c r="E78" s="25">
        <v>3235</v>
      </c>
      <c r="F78" s="26" t="s">
        <v>48</v>
      </c>
      <c r="G78" s="27" t="s">
        <v>122</v>
      </c>
    </row>
    <row r="79" spans="1:7" ht="27" customHeight="1" thickBot="1" x14ac:dyDescent="0.3">
      <c r="A79" s="31" t="s">
        <v>15</v>
      </c>
      <c r="B79" s="21"/>
      <c r="C79" s="22"/>
      <c r="D79" s="41">
        <f>SUM(D78:D78)</f>
        <v>435.94</v>
      </c>
      <c r="E79" s="22"/>
      <c r="F79" s="24"/>
      <c r="G79" s="32"/>
    </row>
    <row r="80" spans="1:7" x14ac:dyDescent="0.25">
      <c r="A80" s="28" t="s">
        <v>109</v>
      </c>
      <c r="B80" s="29" t="s">
        <v>110</v>
      </c>
      <c r="C80" s="25" t="s">
        <v>111</v>
      </c>
      <c r="D80" s="40">
        <v>755.52</v>
      </c>
      <c r="E80" s="25">
        <v>4241</v>
      </c>
      <c r="F80" s="26" t="s">
        <v>135</v>
      </c>
      <c r="G80" s="27" t="s">
        <v>122</v>
      </c>
    </row>
    <row r="81" spans="1:7" ht="27" customHeight="1" thickBot="1" x14ac:dyDescent="0.3">
      <c r="A81" s="31" t="s">
        <v>15</v>
      </c>
      <c r="B81" s="21"/>
      <c r="C81" s="22"/>
      <c r="D81" s="41">
        <f>SUM(D80:D80)</f>
        <v>755.52</v>
      </c>
      <c r="E81" s="22"/>
      <c r="F81" s="24"/>
      <c r="G81" s="32"/>
    </row>
    <row r="82" spans="1:7" x14ac:dyDescent="0.25">
      <c r="A82" s="28" t="s">
        <v>112</v>
      </c>
      <c r="B82" s="29" t="s">
        <v>113</v>
      </c>
      <c r="C82" s="25" t="s">
        <v>13</v>
      </c>
      <c r="D82" s="40">
        <v>4520</v>
      </c>
      <c r="E82" s="25">
        <v>3236</v>
      </c>
      <c r="F82" s="26" t="s">
        <v>114</v>
      </c>
      <c r="G82" s="27" t="s">
        <v>122</v>
      </c>
    </row>
    <row r="83" spans="1:7" ht="27" customHeight="1" thickBot="1" x14ac:dyDescent="0.3">
      <c r="A83" s="31" t="s">
        <v>15</v>
      </c>
      <c r="B83" s="21"/>
      <c r="C83" s="22"/>
      <c r="D83" s="41">
        <f>SUM(D82:D82)</f>
        <v>4520</v>
      </c>
      <c r="E83" s="22"/>
      <c r="F83" s="24"/>
      <c r="G83" s="32"/>
    </row>
    <row r="84" spans="1:7" x14ac:dyDescent="0.25">
      <c r="A84" s="28" t="s">
        <v>115</v>
      </c>
      <c r="B84" s="29" t="s">
        <v>116</v>
      </c>
      <c r="C84" s="25" t="s">
        <v>13</v>
      </c>
      <c r="D84" s="40">
        <v>80</v>
      </c>
      <c r="E84" s="25">
        <v>3238</v>
      </c>
      <c r="F84" s="26" t="s">
        <v>26</v>
      </c>
      <c r="G84" s="27" t="s">
        <v>122</v>
      </c>
    </row>
    <row r="85" spans="1:7" x14ac:dyDescent="0.25">
      <c r="A85" s="28"/>
      <c r="B85" s="29"/>
      <c r="C85" s="25"/>
      <c r="D85" s="40">
        <v>18.75</v>
      </c>
      <c r="E85" s="25">
        <v>3299</v>
      </c>
      <c r="F85" s="26" t="s">
        <v>45</v>
      </c>
      <c r="G85" s="27" t="s">
        <v>122</v>
      </c>
    </row>
    <row r="86" spans="1:7" ht="27" customHeight="1" thickBot="1" x14ac:dyDescent="0.3">
      <c r="A86" s="31" t="s">
        <v>15</v>
      </c>
      <c r="B86" s="21"/>
      <c r="C86" s="22"/>
      <c r="D86" s="41">
        <f>SUM(D84:D85)</f>
        <v>98.75</v>
      </c>
      <c r="E86" s="22"/>
      <c r="F86" s="24"/>
      <c r="G86" s="32"/>
    </row>
    <row r="87" spans="1:7" x14ac:dyDescent="0.25">
      <c r="A87" s="28" t="s">
        <v>117</v>
      </c>
      <c r="B87" s="29" t="s">
        <v>118</v>
      </c>
      <c r="C87" s="25" t="s">
        <v>103</v>
      </c>
      <c r="D87" s="40">
        <v>9735</v>
      </c>
      <c r="E87" s="25">
        <v>3223</v>
      </c>
      <c r="F87" s="26" t="s">
        <v>119</v>
      </c>
      <c r="G87" s="27" t="s">
        <v>122</v>
      </c>
    </row>
    <row r="88" spans="1:7" ht="27" customHeight="1" thickBot="1" x14ac:dyDescent="0.3">
      <c r="A88" s="31" t="s">
        <v>15</v>
      </c>
      <c r="B88" s="21"/>
      <c r="C88" s="22"/>
      <c r="D88" s="41">
        <f>SUM(D87:D87)</f>
        <v>9735</v>
      </c>
      <c r="E88" s="22"/>
      <c r="F88" s="24"/>
      <c r="G88" s="32"/>
    </row>
    <row r="89" spans="1:7" x14ac:dyDescent="0.25">
      <c r="A89" s="28" t="s">
        <v>131</v>
      </c>
      <c r="B89" s="29" t="s">
        <v>132</v>
      </c>
      <c r="C89" s="25" t="s">
        <v>133</v>
      </c>
      <c r="D89" s="40">
        <v>150</v>
      </c>
      <c r="E89" s="25">
        <v>3213</v>
      </c>
      <c r="F89" s="39" t="s">
        <v>134</v>
      </c>
      <c r="G89" s="27" t="s">
        <v>122</v>
      </c>
    </row>
    <row r="90" spans="1:7" ht="27" customHeight="1" thickBot="1" x14ac:dyDescent="0.3">
      <c r="A90" s="31" t="s">
        <v>15</v>
      </c>
      <c r="B90" s="21"/>
      <c r="C90" s="22"/>
      <c r="D90" s="41">
        <f>SUM(D89:D89)</f>
        <v>150</v>
      </c>
      <c r="E90" s="22"/>
      <c r="F90" s="24"/>
      <c r="G90" s="32"/>
    </row>
    <row r="91" spans="1:7" x14ac:dyDescent="0.25">
      <c r="A91" s="28"/>
      <c r="B91" s="29"/>
      <c r="C91" s="25"/>
      <c r="D91" s="40">
        <v>5100</v>
      </c>
      <c r="E91" s="25">
        <v>3111</v>
      </c>
      <c r="F91" s="26" t="s">
        <v>128</v>
      </c>
      <c r="G91" s="27" t="s">
        <v>122</v>
      </c>
    </row>
    <row r="92" spans="1:7" x14ac:dyDescent="0.25">
      <c r="A92" s="28"/>
      <c r="B92" s="29"/>
      <c r="C92" s="25"/>
      <c r="D92" s="40">
        <v>1900</v>
      </c>
      <c r="E92" s="25">
        <v>3121</v>
      </c>
      <c r="F92" s="39" t="s">
        <v>130</v>
      </c>
      <c r="G92" s="27" t="s">
        <v>122</v>
      </c>
    </row>
    <row r="93" spans="1:7" x14ac:dyDescent="0.25">
      <c r="A93" s="28"/>
      <c r="B93" s="29"/>
      <c r="C93" s="25"/>
      <c r="D93" s="40">
        <v>841.5</v>
      </c>
      <c r="E93" s="25">
        <v>3132</v>
      </c>
      <c r="F93" s="26" t="s">
        <v>129</v>
      </c>
      <c r="G93" s="27" t="s">
        <v>122</v>
      </c>
    </row>
    <row r="94" spans="1:7" x14ac:dyDescent="0.25">
      <c r="A94" s="28"/>
      <c r="B94" s="29"/>
      <c r="C94" s="25"/>
      <c r="D94" s="40">
        <f>3038.77+199.1</f>
        <v>3237.87</v>
      </c>
      <c r="E94" s="25">
        <v>3212</v>
      </c>
      <c r="F94" s="26" t="s">
        <v>22</v>
      </c>
      <c r="G94" s="27" t="s">
        <v>122</v>
      </c>
    </row>
    <row r="95" spans="1:7" x14ac:dyDescent="0.25">
      <c r="A95" s="28"/>
      <c r="B95" s="29"/>
      <c r="C95" s="25"/>
      <c r="D95" s="40">
        <f>246+123.96+204.06+623.98+211.98</f>
        <v>1409.98</v>
      </c>
      <c r="E95" s="25">
        <v>3211</v>
      </c>
      <c r="F95" s="26" t="s">
        <v>20</v>
      </c>
      <c r="G95" s="27" t="s">
        <v>122</v>
      </c>
    </row>
    <row r="96" spans="1:7" x14ac:dyDescent="0.25">
      <c r="A96" s="28"/>
      <c r="B96" s="29"/>
      <c r="C96" s="25"/>
      <c r="D96" s="40">
        <v>562</v>
      </c>
      <c r="E96" s="25">
        <v>3214</v>
      </c>
      <c r="F96" s="26" t="s">
        <v>21</v>
      </c>
      <c r="G96" s="27" t="s">
        <v>122</v>
      </c>
    </row>
    <row r="97" spans="1:7" x14ac:dyDescent="0.25">
      <c r="A97" s="28"/>
      <c r="B97" s="29"/>
      <c r="C97" s="25"/>
      <c r="D97" s="30">
        <v>147653.34</v>
      </c>
      <c r="E97" s="25">
        <v>3111</v>
      </c>
      <c r="F97" s="26" t="s">
        <v>120</v>
      </c>
      <c r="G97" s="27" t="s">
        <v>136</v>
      </c>
    </row>
    <row r="98" spans="1:7" x14ac:dyDescent="0.25">
      <c r="A98" s="28"/>
      <c r="B98" s="29"/>
      <c r="C98" s="25"/>
      <c r="D98" s="30">
        <f>3800+20400</f>
        <v>24200</v>
      </c>
      <c r="E98" s="25">
        <v>3121</v>
      </c>
      <c r="F98" s="39" t="s">
        <v>130</v>
      </c>
      <c r="G98" s="27" t="s">
        <v>136</v>
      </c>
    </row>
    <row r="99" spans="1:7" x14ac:dyDescent="0.25">
      <c r="A99" s="28"/>
      <c r="B99" s="29"/>
      <c r="C99" s="25"/>
      <c r="D99" s="30">
        <v>24362.83</v>
      </c>
      <c r="E99" s="25">
        <v>3132</v>
      </c>
      <c r="F99" s="26" t="s">
        <v>129</v>
      </c>
      <c r="G99" s="27" t="s">
        <v>136</v>
      </c>
    </row>
    <row r="100" spans="1:7" x14ac:dyDescent="0.25">
      <c r="A100" s="28"/>
      <c r="B100" s="29"/>
      <c r="C100" s="25"/>
      <c r="D100" s="30">
        <v>194</v>
      </c>
      <c r="E100" s="25">
        <v>3295</v>
      </c>
      <c r="F100" s="26" t="s">
        <v>60</v>
      </c>
      <c r="G100" s="27" t="s">
        <v>136</v>
      </c>
    </row>
    <row r="101" spans="1:7" ht="21" customHeight="1" thickBot="1" x14ac:dyDescent="0.3">
      <c r="A101" s="31" t="s">
        <v>15</v>
      </c>
      <c r="B101" s="21"/>
      <c r="C101" s="22"/>
      <c r="D101" s="23">
        <f>SUM(D91:D100)</f>
        <v>209461.52000000002</v>
      </c>
      <c r="E101" s="22"/>
      <c r="F101" s="24"/>
      <c r="G101" s="32"/>
    </row>
    <row r="102" spans="1:7" ht="15.75" thickBot="1" x14ac:dyDescent="0.3">
      <c r="A102" s="33" t="s">
        <v>121</v>
      </c>
      <c r="B102" s="34"/>
      <c r="C102" s="35"/>
      <c r="D102" s="36">
        <f>SUM(D8,D10,D12,D14,D16,D18,D20,D22,D24,D26,D29,D31,D34,D37,D39,D41,D43,D45,D47,D49,D51,D53,D55,D57,D59,D61,D63,D65,D67,D69,D71,D73,D75,D77,D79,D81,D83,D86,D88,D101,D90)</f>
        <v>256780.02000000002</v>
      </c>
      <c r="E102" s="35"/>
      <c r="F102" s="37"/>
      <c r="G102" s="38"/>
    </row>
    <row r="103" spans="1:7" ht="15.75" thickTop="1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</sheetData>
  <pageMargins left="0.7" right="0.7" top="0.75" bottom="0.75" header="0.3" footer="0.3"/>
  <pageSetup paperSize="9" scale="34" orientation="portrait" r:id="rId1"/>
  <colBreaks count="1" manualBreakCount="1">
    <brk id="7" max="1048575" man="1"/>
  </colBreaks>
  <ignoredErrors>
    <ignoredError sqref="B7:B14 B89 B15:B8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JavnaObjava</vt:lpstr>
      <vt:lpstr>JavnaObjava!Podrucje_ispisa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Racunovodja</cp:lastModifiedBy>
  <cp:lastPrinted>2026-01-19T11:26:05Z</cp:lastPrinted>
  <dcterms:created xsi:type="dcterms:W3CDTF">2024-03-05T11:42:46Z</dcterms:created>
  <dcterms:modified xsi:type="dcterms:W3CDTF">2026-01-19T11:26:15Z</dcterms:modified>
</cp:coreProperties>
</file>