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ja\Desktop\"/>
    </mc:Choice>
  </mc:AlternateContent>
  <bookViews>
    <workbookView xWindow="0" yWindow="0" windowWidth="28800" windowHeight="13005"/>
  </bookViews>
  <sheets>
    <sheet name="JavnaObjava" sheetId="1" r:id="rId1"/>
  </sheets>
  <definedNames>
    <definedName name="_xlnm.Print_Area" localSheetId="0">JavnaObjava!$A$1:$G$57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/>
  <c r="D56" i="1"/>
  <c r="D50" i="1"/>
  <c r="D47" i="1" l="1"/>
  <c r="D45" i="1"/>
  <c r="D43" i="1"/>
  <c r="D41" i="1"/>
  <c r="D39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0" i="1"/>
  <c r="D8" i="1"/>
  <c r="D57" i="1" s="1"/>
</calcChain>
</file>

<file path=xl/sharedStrings.xml><?xml version="1.0" encoding="utf-8"?>
<sst xmlns="http://schemas.openxmlformats.org/spreadsheetml/2006/main" count="151" uniqueCount="80">
  <si>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</si>
  <si>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</si>
  <si>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</si>
  <si>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</si>
  <si>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</si>
  <si>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</si>
  <si>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</si>
  <si>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</si>
  <si>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HOTELIJERSKO TURISTIČKA I UGOSTITELJSKA ŠKOLA_x000D_
Antuna Gustava Matoša 40_x000D_
Zadar_x000D_
Tel: +385(23)335295   Fax: +385(23)333173_x000D_
OIB: 91757782000_x000D_
Mail: racunovodstvo.htus@gmail.com_x000D_
IBAN: HR4424020061800013007</t>
  </si>
  <si>
    <t xml:space="preserve">Odgovorna Osoba: Radić Škara Diana_x000D_
     </t>
  </si>
  <si>
    <t>Isplata Sredstava Za Razdoblje: 01.08.2026 Do 31.08.2026</t>
  </si>
  <si>
    <t>BLAIĆ d.o.o.</t>
  </si>
  <si>
    <t>95496741798</t>
  </si>
  <si>
    <t>23000 Zadar</t>
  </si>
  <si>
    <t>- Materijal i dijelovi za tekuće i investicijsko održavanje</t>
  </si>
  <si>
    <t>Ukupno:</t>
  </si>
  <si>
    <t>- Službena putovanja</t>
  </si>
  <si>
    <t>IN REBUS d.o.o.</t>
  </si>
  <si>
    <t>91591564577</t>
  </si>
  <si>
    <t>10010 Zagreb</t>
  </si>
  <si>
    <t>- Računalne usluge</t>
  </si>
  <si>
    <t>VODOVOD d.o.o.</t>
  </si>
  <si>
    <t>89406825003</t>
  </si>
  <si>
    <t>- Usluge tekućeg i investicijskog održavanja</t>
  </si>
  <si>
    <t>- Komunalne usluge</t>
  </si>
  <si>
    <t>HP-HRVATSKA POŠTA d.d.</t>
  </si>
  <si>
    <t>87311810356</t>
  </si>
  <si>
    <t>10410 Velika Gorica</t>
  </si>
  <si>
    <t>- Usluge telefona, pošte i prijevoza</t>
  </si>
  <si>
    <t>FINA (Financijska agencija)</t>
  </si>
  <si>
    <t>85821130368</t>
  </si>
  <si>
    <t>10000 Zagreb</t>
  </si>
  <si>
    <t>MAREX ELEKTROSTROJ d.o.o.</t>
  </si>
  <si>
    <t>85315313291</t>
  </si>
  <si>
    <t>ČISTOĆA d.o.o.</t>
  </si>
  <si>
    <t>84923155727</t>
  </si>
  <si>
    <t>HRVATSKI TELEKOM d.d.</t>
  </si>
  <si>
    <t>81793146560</t>
  </si>
  <si>
    <t>10135 Zagreb</t>
  </si>
  <si>
    <t>SFINGA COMPANY j.d.o.o.</t>
  </si>
  <si>
    <t>76937926871</t>
  </si>
  <si>
    <t>- Ostali nespomenuti rashodi poslovanja</t>
  </si>
  <si>
    <t>PEVEX d.d.</t>
  </si>
  <si>
    <t>73660371074</t>
  </si>
  <si>
    <t>10360 Sesvete</t>
  </si>
  <si>
    <t>- Uredski materijal i ostali materijalni rashodi</t>
  </si>
  <si>
    <t>OPTIMUS LAB d.o.o.</t>
  </si>
  <si>
    <t>71981294715</t>
  </si>
  <si>
    <t>40000 Čakovec</t>
  </si>
  <si>
    <t>HRT (Hrvatska radiotelevizija)</t>
  </si>
  <si>
    <t>68419124305</t>
  </si>
  <si>
    <t>- Pristojbe i naknade</t>
  </si>
  <si>
    <t>MEDITEL USLUGE d.o.o.</t>
  </si>
  <si>
    <t>60611404518</t>
  </si>
  <si>
    <t>10090 Zagreb</t>
  </si>
  <si>
    <t>DUBROVNIK SUN d.o.o. putnička agencija</t>
  </si>
  <si>
    <t>60174672203</t>
  </si>
  <si>
    <t>20000 Dubrovnik</t>
  </si>
  <si>
    <t>GRADSKA KNJIŽNICA</t>
  </si>
  <si>
    <t>59559512621</t>
  </si>
  <si>
    <t>CIKLON d.o.o.</t>
  </si>
  <si>
    <t>52869401719</t>
  </si>
  <si>
    <t>METRO Cash &amp; Carry d.o.o.</t>
  </si>
  <si>
    <t>38016445738</t>
  </si>
  <si>
    <t>- Materijal i sirovine</t>
  </si>
  <si>
    <t>LUX EFEKT d.o.o.</t>
  </si>
  <si>
    <t>31802619796</t>
  </si>
  <si>
    <t>23232 Poljica Brig</t>
  </si>
  <si>
    <t>A1 HRVATSKA d.o.o.</t>
  </si>
  <si>
    <t>29524210204</t>
  </si>
  <si>
    <t>MEDITERAN SECURITY d.o.o. za tjelesnu i tehničku zaštitu</t>
  </si>
  <si>
    <t>25272825447</t>
  </si>
  <si>
    <t>- Ostale usluge</t>
  </si>
  <si>
    <t>- Naknade za prijevoz, za rad na terenu i odvojeni život</t>
  </si>
  <si>
    <t>Sveukupno:</t>
  </si>
  <si>
    <t>ZADARSKA ŽUPANIJA</t>
  </si>
  <si>
    <t>- Plaće za redovan rad (ukupan iznos bez bolovanja na teret HZZO)</t>
  </si>
  <si>
    <t>MZOM</t>
  </si>
  <si>
    <t>- Doprinosi za obvezno zdravstveno osiguranje</t>
  </si>
  <si>
    <t>- Ostale nakande troškova zaposlenima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</si>
</sst>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  <xf numFmtId="49" fontId="0" fillId="0" borderId="0" xfId="0" applyNumberFormat="1" applyBorder="1" applyAlignment="1">
      <alignment horizontal="left" vertical="center"/>
    </xf>
    <xf numFmtId="164" fontId="0" fillId="0" borderId="0" xfId="0" applyNumberFormat="1" applyFill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2"/>
  <sheetViews>
    <sheetView tabSelected="1" zoomScaleNormal="100" workbookViewId="0"/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27" t="s">
        <v>11</v>
      </c>
      <c r="B7" s="28" t="s">
        <v>12</v>
      </c>
      <c r="C7" s="29" t="s">
        <v>13</v>
      </c>
      <c r="D7" s="39">
        <v>250.63</v>
      </c>
      <c r="E7" s="29">
        <v>3224</v>
      </c>
      <c r="F7" s="30" t="s">
        <v>14</v>
      </c>
      <c r="G7" s="25" t="s">
        <v>75</v>
      </c>
    </row>
    <row r="8" spans="1:7" ht="27" customHeight="1" thickBot="1" x14ac:dyDescent="0.3">
      <c r="A8" s="31" t="s">
        <v>15</v>
      </c>
      <c r="B8" s="21"/>
      <c r="C8" s="22"/>
      <c r="D8" s="40">
        <f>SUM(D7:D7)</f>
        <v>250.63</v>
      </c>
      <c r="E8" s="22"/>
      <c r="F8" s="24"/>
      <c r="G8" s="26"/>
    </row>
    <row r="9" spans="1:7" x14ac:dyDescent="0.25">
      <c r="A9" s="27" t="s">
        <v>17</v>
      </c>
      <c r="B9" s="28" t="s">
        <v>18</v>
      </c>
      <c r="C9" s="29" t="s">
        <v>19</v>
      </c>
      <c r="D9" s="39">
        <v>132.63999999999999</v>
      </c>
      <c r="E9" s="29">
        <v>3238</v>
      </c>
      <c r="F9" s="30" t="s">
        <v>20</v>
      </c>
      <c r="G9" s="25" t="s">
        <v>75</v>
      </c>
    </row>
    <row r="10" spans="1:7" ht="27" customHeight="1" thickBot="1" x14ac:dyDescent="0.3">
      <c r="A10" s="31" t="s">
        <v>15</v>
      </c>
      <c r="B10" s="21"/>
      <c r="C10" s="22"/>
      <c r="D10" s="40">
        <f>SUM(D9:D9)</f>
        <v>132.63999999999999</v>
      </c>
      <c r="E10" s="22"/>
      <c r="F10" s="24"/>
      <c r="G10" s="26"/>
    </row>
    <row r="11" spans="1:7" x14ac:dyDescent="0.25">
      <c r="A11" s="27" t="s">
        <v>21</v>
      </c>
      <c r="B11" s="28" t="s">
        <v>22</v>
      </c>
      <c r="C11" s="29" t="s">
        <v>13</v>
      </c>
      <c r="D11" s="39">
        <v>99.55</v>
      </c>
      <c r="E11" s="29">
        <v>3232</v>
      </c>
      <c r="F11" s="30" t="s">
        <v>23</v>
      </c>
      <c r="G11" s="25" t="s">
        <v>75</v>
      </c>
    </row>
    <row r="12" spans="1:7" x14ac:dyDescent="0.25">
      <c r="A12" s="27"/>
      <c r="B12" s="28"/>
      <c r="C12" s="29"/>
      <c r="D12" s="39">
        <v>121.66</v>
      </c>
      <c r="E12" s="29">
        <v>3234</v>
      </c>
      <c r="F12" s="30" t="s">
        <v>24</v>
      </c>
      <c r="G12" s="25" t="s">
        <v>75</v>
      </c>
    </row>
    <row r="13" spans="1:7" ht="27" customHeight="1" thickBot="1" x14ac:dyDescent="0.3">
      <c r="A13" s="31" t="s">
        <v>15</v>
      </c>
      <c r="B13" s="21"/>
      <c r="C13" s="22"/>
      <c r="D13" s="40">
        <f>SUM(D11:D12)</f>
        <v>221.20999999999998</v>
      </c>
      <c r="E13" s="22"/>
      <c r="F13" s="24"/>
      <c r="G13" s="26"/>
    </row>
    <row r="14" spans="1:7" x14ac:dyDescent="0.25">
      <c r="A14" s="27" t="s">
        <v>25</v>
      </c>
      <c r="B14" s="28" t="s">
        <v>26</v>
      </c>
      <c r="C14" s="29" t="s">
        <v>27</v>
      </c>
      <c r="D14" s="39">
        <v>6.22</v>
      </c>
      <c r="E14" s="29">
        <v>3231</v>
      </c>
      <c r="F14" s="30" t="s">
        <v>28</v>
      </c>
      <c r="G14" s="25" t="s">
        <v>75</v>
      </c>
    </row>
    <row r="15" spans="1:7" ht="27" customHeight="1" thickBot="1" x14ac:dyDescent="0.3">
      <c r="A15" s="31" t="s">
        <v>15</v>
      </c>
      <c r="B15" s="21"/>
      <c r="C15" s="22"/>
      <c r="D15" s="40">
        <f>SUM(D14:D14)</f>
        <v>6.22</v>
      </c>
      <c r="E15" s="22"/>
      <c r="F15" s="24"/>
      <c r="G15" s="26"/>
    </row>
    <row r="16" spans="1:7" x14ac:dyDescent="0.25">
      <c r="A16" s="27" t="s">
        <v>29</v>
      </c>
      <c r="B16" s="28" t="s">
        <v>30</v>
      </c>
      <c r="C16" s="29" t="s">
        <v>31</v>
      </c>
      <c r="D16" s="39">
        <v>2.16</v>
      </c>
      <c r="E16" s="29">
        <v>3238</v>
      </c>
      <c r="F16" s="30" t="s">
        <v>20</v>
      </c>
      <c r="G16" s="25" t="s">
        <v>75</v>
      </c>
    </row>
    <row r="17" spans="1:7" ht="27" customHeight="1" thickBot="1" x14ac:dyDescent="0.3">
      <c r="A17" s="31" t="s">
        <v>15</v>
      </c>
      <c r="B17" s="21"/>
      <c r="C17" s="22"/>
      <c r="D17" s="40">
        <f>SUM(D16:D16)</f>
        <v>2.16</v>
      </c>
      <c r="E17" s="22"/>
      <c r="F17" s="24"/>
      <c r="G17" s="26"/>
    </row>
    <row r="18" spans="1:7" x14ac:dyDescent="0.25">
      <c r="A18" s="27" t="s">
        <v>32</v>
      </c>
      <c r="B18" s="28" t="s">
        <v>33</v>
      </c>
      <c r="C18" s="29" t="s">
        <v>13</v>
      </c>
      <c r="D18" s="39">
        <v>743.75</v>
      </c>
      <c r="E18" s="29">
        <v>3232</v>
      </c>
      <c r="F18" s="30" t="s">
        <v>23</v>
      </c>
      <c r="G18" s="25" t="s">
        <v>75</v>
      </c>
    </row>
    <row r="19" spans="1:7" ht="27" customHeight="1" thickBot="1" x14ac:dyDescent="0.3">
      <c r="A19" s="31" t="s">
        <v>15</v>
      </c>
      <c r="B19" s="21"/>
      <c r="C19" s="22"/>
      <c r="D19" s="40">
        <f>SUM(D18:D18)</f>
        <v>743.75</v>
      </c>
      <c r="E19" s="22"/>
      <c r="F19" s="24"/>
      <c r="G19" s="26"/>
    </row>
    <row r="20" spans="1:7" x14ac:dyDescent="0.25">
      <c r="A20" s="27" t="s">
        <v>34</v>
      </c>
      <c r="B20" s="28" t="s">
        <v>35</v>
      </c>
      <c r="C20" s="29" t="s">
        <v>13</v>
      </c>
      <c r="D20" s="39">
        <v>81.05</v>
      </c>
      <c r="E20" s="29">
        <v>3234</v>
      </c>
      <c r="F20" s="30" t="s">
        <v>24</v>
      </c>
      <c r="G20" s="25" t="s">
        <v>75</v>
      </c>
    </row>
    <row r="21" spans="1:7" ht="27" customHeight="1" thickBot="1" x14ac:dyDescent="0.3">
      <c r="A21" s="31" t="s">
        <v>15</v>
      </c>
      <c r="B21" s="21"/>
      <c r="C21" s="22"/>
      <c r="D21" s="40">
        <f>SUM(D20:D20)</f>
        <v>81.05</v>
      </c>
      <c r="E21" s="22"/>
      <c r="F21" s="24"/>
      <c r="G21" s="26"/>
    </row>
    <row r="22" spans="1:7" x14ac:dyDescent="0.25">
      <c r="A22" s="27" t="s">
        <v>36</v>
      </c>
      <c r="B22" s="28" t="s">
        <v>37</v>
      </c>
      <c r="C22" s="29" t="s">
        <v>38</v>
      </c>
      <c r="D22" s="39">
        <v>44.98</v>
      </c>
      <c r="E22" s="29">
        <v>3231</v>
      </c>
      <c r="F22" s="30" t="s">
        <v>28</v>
      </c>
      <c r="G22" s="25" t="s">
        <v>75</v>
      </c>
    </row>
    <row r="23" spans="1:7" ht="27" customHeight="1" thickBot="1" x14ac:dyDescent="0.3">
      <c r="A23" s="31" t="s">
        <v>15</v>
      </c>
      <c r="B23" s="21"/>
      <c r="C23" s="22"/>
      <c r="D23" s="40">
        <f>SUM(D22:D22)</f>
        <v>44.98</v>
      </c>
      <c r="E23" s="22"/>
      <c r="F23" s="24"/>
      <c r="G23" s="26"/>
    </row>
    <row r="24" spans="1:7" x14ac:dyDescent="0.25">
      <c r="A24" s="27" t="s">
        <v>39</v>
      </c>
      <c r="B24" s="28" t="s">
        <v>40</v>
      </c>
      <c r="C24" s="29" t="s">
        <v>13</v>
      </c>
      <c r="D24" s="39">
        <v>376.3</v>
      </c>
      <c r="E24" s="29">
        <v>3299</v>
      </c>
      <c r="F24" s="30" t="s">
        <v>41</v>
      </c>
      <c r="G24" s="25" t="s">
        <v>75</v>
      </c>
    </row>
    <row r="25" spans="1:7" ht="27" customHeight="1" thickBot="1" x14ac:dyDescent="0.3">
      <c r="A25" s="31" t="s">
        <v>15</v>
      </c>
      <c r="B25" s="21"/>
      <c r="C25" s="22"/>
      <c r="D25" s="40">
        <f>SUM(D24:D24)</f>
        <v>376.3</v>
      </c>
      <c r="E25" s="22"/>
      <c r="F25" s="24"/>
      <c r="G25" s="26"/>
    </row>
    <row r="26" spans="1:7" x14ac:dyDescent="0.25">
      <c r="A26" s="27" t="s">
        <v>42</v>
      </c>
      <c r="B26" s="28" t="s">
        <v>43</v>
      </c>
      <c r="C26" s="29" t="s">
        <v>44</v>
      </c>
      <c r="D26" s="39">
        <v>108.49</v>
      </c>
      <c r="E26" s="29">
        <v>3221</v>
      </c>
      <c r="F26" s="30" t="s">
        <v>45</v>
      </c>
      <c r="G26" s="25" t="s">
        <v>75</v>
      </c>
    </row>
    <row r="27" spans="1:7" ht="27" customHeight="1" thickBot="1" x14ac:dyDescent="0.3">
      <c r="A27" s="31" t="s">
        <v>15</v>
      </c>
      <c r="B27" s="21"/>
      <c r="C27" s="22"/>
      <c r="D27" s="40">
        <f>SUM(D26:D26)</f>
        <v>108.49</v>
      </c>
      <c r="E27" s="22"/>
      <c r="F27" s="24"/>
      <c r="G27" s="26"/>
    </row>
    <row r="28" spans="1:7" x14ac:dyDescent="0.25">
      <c r="A28" s="27" t="s">
        <v>46</v>
      </c>
      <c r="B28" s="28" t="s">
        <v>47</v>
      </c>
      <c r="C28" s="29" t="s">
        <v>48</v>
      </c>
      <c r="D28" s="39">
        <v>152.5</v>
      </c>
      <c r="E28" s="29">
        <v>3238</v>
      </c>
      <c r="F28" s="30" t="s">
        <v>20</v>
      </c>
      <c r="G28" s="25" t="s">
        <v>75</v>
      </c>
    </row>
    <row r="29" spans="1:7" ht="27" customHeight="1" thickBot="1" x14ac:dyDescent="0.3">
      <c r="A29" s="31" t="s">
        <v>15</v>
      </c>
      <c r="B29" s="21"/>
      <c r="C29" s="22"/>
      <c r="D29" s="40">
        <f>SUM(D28:D28)</f>
        <v>152.5</v>
      </c>
      <c r="E29" s="22"/>
      <c r="F29" s="24"/>
      <c r="G29" s="26"/>
    </row>
    <row r="30" spans="1:7" x14ac:dyDescent="0.25">
      <c r="A30" s="27" t="s">
        <v>49</v>
      </c>
      <c r="B30" s="28" t="s">
        <v>50</v>
      </c>
      <c r="C30" s="29" t="s">
        <v>31</v>
      </c>
      <c r="D30" s="39">
        <v>10.62</v>
      </c>
      <c r="E30" s="29">
        <v>3295</v>
      </c>
      <c r="F30" s="30" t="s">
        <v>51</v>
      </c>
      <c r="G30" s="25" t="s">
        <v>75</v>
      </c>
    </row>
    <row r="31" spans="1:7" ht="27" customHeight="1" thickBot="1" x14ac:dyDescent="0.3">
      <c r="A31" s="31" t="s">
        <v>15</v>
      </c>
      <c r="B31" s="21"/>
      <c r="C31" s="22"/>
      <c r="D31" s="40">
        <f>SUM(D30:D30)</f>
        <v>10.62</v>
      </c>
      <c r="E31" s="22"/>
      <c r="F31" s="24"/>
      <c r="G31" s="26"/>
    </row>
    <row r="32" spans="1:7" x14ac:dyDescent="0.25">
      <c r="A32" s="27" t="s">
        <v>52</v>
      </c>
      <c r="B32" s="28" t="s">
        <v>53</v>
      </c>
      <c r="C32" s="29" t="s">
        <v>54</v>
      </c>
      <c r="D32" s="39">
        <v>319.11</v>
      </c>
      <c r="E32" s="29">
        <v>3238</v>
      </c>
      <c r="F32" s="30" t="s">
        <v>20</v>
      </c>
      <c r="G32" s="25" t="s">
        <v>75</v>
      </c>
    </row>
    <row r="33" spans="1:7" ht="27" customHeight="1" thickBot="1" x14ac:dyDescent="0.3">
      <c r="A33" s="31" t="s">
        <v>15</v>
      </c>
      <c r="B33" s="21"/>
      <c r="C33" s="22"/>
      <c r="D33" s="40">
        <f>SUM(D32:D32)</f>
        <v>319.11</v>
      </c>
      <c r="E33" s="22"/>
      <c r="F33" s="24"/>
      <c r="G33" s="26"/>
    </row>
    <row r="34" spans="1:7" x14ac:dyDescent="0.25">
      <c r="A34" s="27" t="s">
        <v>55</v>
      </c>
      <c r="B34" s="28" t="s">
        <v>56</v>
      </c>
      <c r="C34" s="29" t="s">
        <v>57</v>
      </c>
      <c r="D34" s="39">
        <v>1006.2</v>
      </c>
      <c r="E34" s="29">
        <v>3211</v>
      </c>
      <c r="F34" s="30" t="s">
        <v>16</v>
      </c>
      <c r="G34" s="25" t="s">
        <v>75</v>
      </c>
    </row>
    <row r="35" spans="1:7" ht="27" customHeight="1" thickBot="1" x14ac:dyDescent="0.3">
      <c r="A35" s="31" t="s">
        <v>15</v>
      </c>
      <c r="B35" s="21"/>
      <c r="C35" s="22"/>
      <c r="D35" s="40">
        <f>SUM(D34:D34)</f>
        <v>1006.2</v>
      </c>
      <c r="E35" s="22"/>
      <c r="F35" s="24"/>
      <c r="G35" s="26"/>
    </row>
    <row r="36" spans="1:7" x14ac:dyDescent="0.25">
      <c r="A36" s="27" t="s">
        <v>58</v>
      </c>
      <c r="B36" s="28" t="s">
        <v>59</v>
      </c>
      <c r="C36" s="29" t="s">
        <v>13</v>
      </c>
      <c r="D36" s="39">
        <v>67.69</v>
      </c>
      <c r="E36" s="29">
        <v>3238</v>
      </c>
      <c r="F36" s="30" t="s">
        <v>20</v>
      </c>
      <c r="G36" s="25" t="s">
        <v>75</v>
      </c>
    </row>
    <row r="37" spans="1:7" ht="27" customHeight="1" thickBot="1" x14ac:dyDescent="0.3">
      <c r="A37" s="31" t="s">
        <v>15</v>
      </c>
      <c r="B37" s="21"/>
      <c r="C37" s="22"/>
      <c r="D37" s="40">
        <f>SUM(D36:D36)</f>
        <v>67.69</v>
      </c>
      <c r="E37" s="22"/>
      <c r="F37" s="24"/>
      <c r="G37" s="26"/>
    </row>
    <row r="38" spans="1:7" x14ac:dyDescent="0.25">
      <c r="A38" s="27" t="s">
        <v>60</v>
      </c>
      <c r="B38" s="28" t="s">
        <v>61</v>
      </c>
      <c r="C38" s="29" t="s">
        <v>13</v>
      </c>
      <c r="D38" s="39">
        <v>100</v>
      </c>
      <c r="E38" s="29">
        <v>3234</v>
      </c>
      <c r="F38" s="30" t="s">
        <v>24</v>
      </c>
      <c r="G38" s="25" t="s">
        <v>75</v>
      </c>
    </row>
    <row r="39" spans="1:7" ht="27" customHeight="1" thickBot="1" x14ac:dyDescent="0.3">
      <c r="A39" s="31" t="s">
        <v>15</v>
      </c>
      <c r="B39" s="21"/>
      <c r="C39" s="22"/>
      <c r="D39" s="40">
        <f>SUM(D38:D38)</f>
        <v>100</v>
      </c>
      <c r="E39" s="22"/>
      <c r="F39" s="24"/>
      <c r="G39" s="26"/>
    </row>
    <row r="40" spans="1:7" x14ac:dyDescent="0.25">
      <c r="A40" s="27" t="s">
        <v>62</v>
      </c>
      <c r="B40" s="28" t="s">
        <v>63</v>
      </c>
      <c r="C40" s="29" t="s">
        <v>54</v>
      </c>
      <c r="D40" s="39">
        <v>376.62</v>
      </c>
      <c r="E40" s="29">
        <v>3222</v>
      </c>
      <c r="F40" s="30" t="s">
        <v>64</v>
      </c>
      <c r="G40" s="25" t="s">
        <v>75</v>
      </c>
    </row>
    <row r="41" spans="1:7" ht="27" customHeight="1" thickBot="1" x14ac:dyDescent="0.3">
      <c r="A41" s="31" t="s">
        <v>15</v>
      </c>
      <c r="B41" s="21"/>
      <c r="C41" s="22"/>
      <c r="D41" s="40">
        <f>SUM(D40:D40)</f>
        <v>376.62</v>
      </c>
      <c r="E41" s="22"/>
      <c r="F41" s="24"/>
      <c r="G41" s="26"/>
    </row>
    <row r="42" spans="1:7" x14ac:dyDescent="0.25">
      <c r="A42" s="27" t="s">
        <v>65</v>
      </c>
      <c r="B42" s="28" t="s">
        <v>66</v>
      </c>
      <c r="C42" s="29" t="s">
        <v>67</v>
      </c>
      <c r="D42" s="39">
        <v>2000</v>
      </c>
      <c r="E42" s="29">
        <v>3232</v>
      </c>
      <c r="F42" s="30" t="s">
        <v>23</v>
      </c>
      <c r="G42" s="25" t="s">
        <v>75</v>
      </c>
    </row>
    <row r="43" spans="1:7" ht="27" customHeight="1" thickBot="1" x14ac:dyDescent="0.3">
      <c r="A43" s="31" t="s">
        <v>15</v>
      </c>
      <c r="B43" s="21"/>
      <c r="C43" s="22"/>
      <c r="D43" s="40">
        <f>SUM(D42:D42)</f>
        <v>2000</v>
      </c>
      <c r="E43" s="22"/>
      <c r="F43" s="24"/>
      <c r="G43" s="26"/>
    </row>
    <row r="44" spans="1:7" x14ac:dyDescent="0.25">
      <c r="A44" s="27" t="s">
        <v>68</v>
      </c>
      <c r="B44" s="28" t="s">
        <v>69</v>
      </c>
      <c r="C44" s="29" t="s">
        <v>31</v>
      </c>
      <c r="D44" s="39">
        <v>342.58</v>
      </c>
      <c r="E44" s="29">
        <v>3231</v>
      </c>
      <c r="F44" s="30" t="s">
        <v>28</v>
      </c>
      <c r="G44" s="25" t="s">
        <v>75</v>
      </c>
    </row>
    <row r="45" spans="1:7" ht="27" customHeight="1" thickBot="1" x14ac:dyDescent="0.3">
      <c r="A45" s="31" t="s">
        <v>15</v>
      </c>
      <c r="B45" s="21"/>
      <c r="C45" s="22"/>
      <c r="D45" s="40">
        <f>SUM(D44:D44)</f>
        <v>342.58</v>
      </c>
      <c r="E45" s="22"/>
      <c r="F45" s="24"/>
      <c r="G45" s="26"/>
    </row>
    <row r="46" spans="1:7" x14ac:dyDescent="0.25">
      <c r="A46" s="27" t="s">
        <v>70</v>
      </c>
      <c r="B46" s="28" t="s">
        <v>71</v>
      </c>
      <c r="C46" s="29" t="s">
        <v>13</v>
      </c>
      <c r="D46" s="39">
        <v>81.25</v>
      </c>
      <c r="E46" s="29">
        <v>3239</v>
      </c>
      <c r="F46" s="30" t="s">
        <v>72</v>
      </c>
      <c r="G46" s="25" t="s">
        <v>75</v>
      </c>
    </row>
    <row r="47" spans="1:7" ht="27" customHeight="1" thickBot="1" x14ac:dyDescent="0.3">
      <c r="A47" s="31" t="s">
        <v>15</v>
      </c>
      <c r="B47" s="21"/>
      <c r="C47" s="22"/>
      <c r="D47" s="40">
        <f>SUM(D46:D46)</f>
        <v>81.25</v>
      </c>
      <c r="E47" s="22"/>
      <c r="F47" s="24"/>
      <c r="G47" s="26"/>
    </row>
    <row r="48" spans="1:7" x14ac:dyDescent="0.25">
      <c r="A48" s="27"/>
      <c r="B48" s="28"/>
      <c r="C48" s="29"/>
      <c r="D48" s="39">
        <v>5865</v>
      </c>
      <c r="E48" s="29">
        <v>3111</v>
      </c>
      <c r="F48" s="30" t="s">
        <v>76</v>
      </c>
      <c r="G48" s="25" t="s">
        <v>75</v>
      </c>
    </row>
    <row r="49" spans="1:7" x14ac:dyDescent="0.25">
      <c r="A49" s="27"/>
      <c r="B49" s="28"/>
      <c r="C49" s="29"/>
      <c r="D49" s="39">
        <v>967.72</v>
      </c>
      <c r="E49" s="29">
        <v>3132</v>
      </c>
      <c r="F49" s="30" t="s">
        <v>78</v>
      </c>
      <c r="G49" s="25" t="s">
        <v>75</v>
      </c>
    </row>
    <row r="50" spans="1:7" x14ac:dyDescent="0.25">
      <c r="A50" s="27"/>
      <c r="B50" s="28"/>
      <c r="C50" s="29"/>
      <c r="D50" s="39">
        <f>135.06</f>
        <v>135.06</v>
      </c>
      <c r="E50" s="29">
        <v>3212</v>
      </c>
      <c r="F50" s="30" t="s">
        <v>73</v>
      </c>
      <c r="G50" s="25" t="s">
        <v>75</v>
      </c>
    </row>
    <row r="51" spans="1:7" x14ac:dyDescent="0.25">
      <c r="A51" s="27"/>
      <c r="B51" s="28"/>
      <c r="C51" s="29"/>
      <c r="D51" s="39">
        <v>2685.8</v>
      </c>
      <c r="E51" s="29">
        <v>3211</v>
      </c>
      <c r="F51" s="30" t="s">
        <v>16</v>
      </c>
      <c r="G51" s="25" t="s">
        <v>75</v>
      </c>
    </row>
    <row r="52" spans="1:7" x14ac:dyDescent="0.25">
      <c r="A52" s="27"/>
      <c r="B52" s="28"/>
      <c r="C52" s="29"/>
      <c r="D52" s="39">
        <v>780</v>
      </c>
      <c r="E52" s="29">
        <v>3214</v>
      </c>
      <c r="F52" s="38" t="s">
        <v>79</v>
      </c>
      <c r="G52" s="25" t="s">
        <v>75</v>
      </c>
    </row>
    <row r="53" spans="1:7" x14ac:dyDescent="0.25">
      <c r="A53" s="27"/>
      <c r="B53" s="28"/>
      <c r="C53" s="29"/>
      <c r="D53" s="39">
        <f>107094.99+12872.39+29907.39</f>
        <v>149874.77000000002</v>
      </c>
      <c r="E53" s="29">
        <v>3111</v>
      </c>
      <c r="F53" s="30" t="s">
        <v>76</v>
      </c>
      <c r="G53" s="25" t="s">
        <v>77</v>
      </c>
    </row>
    <row r="54" spans="1:7" x14ac:dyDescent="0.25">
      <c r="A54" s="27"/>
      <c r="B54" s="28"/>
      <c r="C54" s="29"/>
      <c r="D54" s="39">
        <v>24729.35</v>
      </c>
      <c r="E54" s="29">
        <v>3132</v>
      </c>
      <c r="F54" s="30" t="s">
        <v>78</v>
      </c>
      <c r="G54" s="25" t="s">
        <v>77</v>
      </c>
    </row>
    <row r="55" spans="1:7" x14ac:dyDescent="0.25">
      <c r="A55" s="27"/>
      <c r="B55" s="28"/>
      <c r="C55" s="29"/>
      <c r="D55" s="39">
        <v>210</v>
      </c>
      <c r="E55" s="29">
        <v>3295</v>
      </c>
      <c r="F55" s="30" t="s">
        <v>51</v>
      </c>
      <c r="G55" s="25" t="s">
        <v>77</v>
      </c>
    </row>
    <row r="56" spans="1:7" ht="21" customHeight="1" thickBot="1" x14ac:dyDescent="0.3">
      <c r="A56" s="31" t="s">
        <v>15</v>
      </c>
      <c r="B56" s="21"/>
      <c r="C56" s="22"/>
      <c r="D56" s="23">
        <f>SUM(D48:D55)</f>
        <v>185247.70000000004</v>
      </c>
      <c r="E56" s="22"/>
      <c r="F56" s="24"/>
      <c r="G56" s="26"/>
    </row>
    <row r="57" spans="1:7" ht="15.75" thickBot="1" x14ac:dyDescent="0.3">
      <c r="A57" s="32" t="s">
        <v>74</v>
      </c>
      <c r="B57" s="33"/>
      <c r="C57" s="34"/>
      <c r="D57" s="35">
        <f>SUM(D8,D10,D13,D15,D17,D19,D21,D23,D25,D27,D29,D31,D33,D35,D37,D39,D41,D43,D45,D47,D56)</f>
        <v>191671.70000000004</v>
      </c>
      <c r="E57" s="34"/>
      <c r="F57" s="36"/>
      <c r="G57" s="37"/>
    </row>
    <row r="58" spans="1:7" ht="15.75" thickTop="1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scale="34" orientation="portrait" r:id="rId1"/>
  <colBreaks count="1" manualBreakCount="1">
    <brk id="7" max="1048575" man="1"/>
  </colBreaks>
  <ignoredErrors>
    <ignoredError sqref="B7:B8 B9:B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Racunovodja</cp:lastModifiedBy>
  <dcterms:created xsi:type="dcterms:W3CDTF">2024-03-05T11:42:46Z</dcterms:created>
  <dcterms:modified xsi:type="dcterms:W3CDTF">2026-09-03T09:26:20Z</dcterms:modified>
</cp:coreProperties>
</file>